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2023\Проект 2023 Шиверский\Решение №  11-44 от  22.11.2021 Проект решения о бюджете 2022\Приложения к решению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  <definedName name="_xlnm.Print_Area" localSheetId="0">'Роспись расходов'!$A$1:$F$202</definedName>
  </definedNames>
  <calcPr calcId="152511"/>
</workbook>
</file>

<file path=xl/calcChain.xml><?xml version="1.0" encoding="utf-8"?>
<calcChain xmlns="http://schemas.openxmlformats.org/spreadsheetml/2006/main">
  <c r="F94" i="12" l="1"/>
  <c r="F56" i="12"/>
  <c r="F55" i="12" s="1"/>
  <c r="F54" i="12" s="1"/>
  <c r="F57" i="12"/>
  <c r="H33" i="12"/>
  <c r="H24" i="12"/>
  <c r="H110" i="12"/>
  <c r="F196" i="12"/>
  <c r="F195" i="12" s="1"/>
  <c r="F194" i="12" s="1"/>
  <c r="F193" i="12" s="1"/>
  <c r="F184" i="12"/>
  <c r="F183" i="12" s="1"/>
  <c r="F185" i="12"/>
  <c r="F186" i="12"/>
  <c r="F152" i="12"/>
  <c r="F151" i="12" s="1"/>
  <c r="F150" i="12" s="1"/>
  <c r="F149" i="12" s="1"/>
  <c r="F80" i="12"/>
  <c r="F79" i="12" s="1"/>
  <c r="F78" i="12" s="1"/>
  <c r="F77" i="12" s="1"/>
  <c r="F37" i="12" l="1"/>
  <c r="F36" i="12" s="1"/>
  <c r="F35" i="12" s="1"/>
  <c r="F34" i="12" s="1"/>
  <c r="F28" i="12"/>
  <c r="F27" i="12" s="1"/>
  <c r="F26" i="12" s="1"/>
  <c r="F87" i="12"/>
  <c r="F18" i="12"/>
  <c r="F17" i="12" s="1"/>
  <c r="F16" i="12" s="1"/>
  <c r="F15" i="12" s="1"/>
  <c r="F23" i="12"/>
  <c r="F22" i="12" s="1"/>
  <c r="F21" i="12" s="1"/>
  <c r="F20" i="12" s="1"/>
  <c r="F32" i="12"/>
  <c r="F31" i="12" s="1"/>
  <c r="F30" i="12" s="1"/>
  <c r="F42" i="12"/>
  <c r="F41" i="12" s="1"/>
  <c r="F40" i="12" s="1"/>
  <c r="F39" i="12" s="1"/>
  <c r="F47" i="12"/>
  <c r="F46" i="12" s="1"/>
  <c r="F45" i="12" s="1"/>
  <c r="F44" i="12" s="1"/>
  <c r="F52" i="12"/>
  <c r="F51" i="12" s="1"/>
  <c r="F50" i="12" s="1"/>
  <c r="F49" i="12" s="1"/>
  <c r="F63" i="12"/>
  <c r="F62" i="12" s="1"/>
  <c r="F61" i="12" s="1"/>
  <c r="F60" i="12" s="1"/>
  <c r="F59" i="12" s="1"/>
  <c r="F74" i="12"/>
  <c r="F73" i="12" s="1"/>
  <c r="F72" i="12" s="1"/>
  <c r="F71" i="12" s="1"/>
  <c r="F70" i="12" s="1"/>
  <c r="F85" i="12"/>
  <c r="F84" i="12" s="1"/>
  <c r="F83" i="12" s="1"/>
  <c r="F82" i="12" s="1"/>
  <c r="F76" i="12" s="1"/>
  <c r="F98" i="12"/>
  <c r="F97" i="12" s="1"/>
  <c r="F96" i="12" s="1"/>
  <c r="F95" i="12" s="1"/>
  <c r="F104" i="12"/>
  <c r="F103" i="12" s="1"/>
  <c r="F102" i="12" s="1"/>
  <c r="F101" i="12" s="1"/>
  <c r="F109" i="12"/>
  <c r="F108" i="12" s="1"/>
  <c r="F107" i="12" s="1"/>
  <c r="F113" i="12"/>
  <c r="F112" i="12" s="1"/>
  <c r="F111" i="12" s="1"/>
  <c r="F117" i="12"/>
  <c r="F116" i="12" s="1"/>
  <c r="F115" i="12" s="1"/>
  <c r="F122" i="12"/>
  <c r="F121" i="12" s="1"/>
  <c r="F120" i="12" s="1"/>
  <c r="F119" i="12" s="1"/>
  <c r="F127" i="12"/>
  <c r="F126" i="12" s="1"/>
  <c r="F125" i="12" s="1"/>
  <c r="F124" i="12" s="1"/>
  <c r="F132" i="12"/>
  <c r="F131" i="12" s="1"/>
  <c r="F130" i="12" s="1"/>
  <c r="F129" i="12" s="1"/>
  <c r="F137" i="12"/>
  <c r="F136" i="12" s="1"/>
  <c r="F135" i="12" s="1"/>
  <c r="F134" i="12" s="1"/>
  <c r="F142" i="12"/>
  <c r="F141" i="12" s="1"/>
  <c r="F140" i="12" s="1"/>
  <c r="F139" i="12" s="1"/>
  <c r="F157" i="12"/>
  <c r="F156" i="12" s="1"/>
  <c r="F155" i="12" s="1"/>
  <c r="F161" i="12"/>
  <c r="F160" i="12" s="1"/>
  <c r="F159" i="12" s="1"/>
  <c r="F173" i="12"/>
  <c r="F172" i="12" s="1"/>
  <c r="F171" i="12" s="1"/>
  <c r="F170" i="12" s="1"/>
  <c r="F169" i="12" s="1"/>
  <c r="F191" i="12"/>
  <c r="F190" i="12" s="1"/>
  <c r="F189" i="12" s="1"/>
  <c r="F188" i="12" s="1"/>
  <c r="F25" i="12" l="1"/>
  <c r="F14" i="12" s="1"/>
  <c r="F13" i="12" s="1"/>
  <c r="F182" i="12"/>
  <c r="F175" i="12" s="1"/>
  <c r="F106" i="12"/>
  <c r="F154" i="12"/>
  <c r="F100" i="12" l="1"/>
  <c r="F93" i="12" s="1"/>
  <c r="F12" i="12" s="1"/>
</calcChain>
</file>

<file path=xl/sharedStrings.xml><?xml version="1.0" encoding="utf-8"?>
<sst xmlns="http://schemas.openxmlformats.org/spreadsheetml/2006/main" count="805" uniqueCount="356">
  <si>
    <t>2</t>
  </si>
  <si>
    <t>3</t>
  </si>
  <si>
    <t>4</t>
  </si>
  <si>
    <t>6</t>
  </si>
  <si>
    <t>10</t>
  </si>
  <si>
    <t>11</t>
  </si>
  <si>
    <t>13</t>
  </si>
  <si>
    <t>5</t>
  </si>
  <si>
    <t>КБК</t>
  </si>
  <si>
    <t>1</t>
  </si>
  <si>
    <t>КВР</t>
  </si>
  <si>
    <t>КЦСР</t>
  </si>
  <si>
    <t>Наименование показателя</t>
  </si>
  <si>
    <t>Мероприятия по содержанию улично-дорожной сети в рамках подпрограммы "Благоустройство территории Шиверского сельсовета" муниципальной программы "Шиверская слобода"</t>
  </si>
  <si>
    <t>Дорожное хозяйство (дорожные фонды)</t>
  </si>
  <si>
    <t>Мероприятия по содержанию сети уличного освещения в рамках подпрограммы "Благоустройство территории Шиверского сельсовета" муниципальной программы "Шиверская слобода"</t>
  </si>
  <si>
    <t>Благоустройство</t>
  </si>
  <si>
    <t>Прочие мероприятия по благоустройству в рамках подпрограммы "Благоустройство территории Шиверского сельсовета" муниципальной программы "Шиверская слобода"</t>
  </si>
  <si>
    <t>100</t>
  </si>
  <si>
    <t>110</t>
  </si>
  <si>
    <t>111</t>
  </si>
  <si>
    <t>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</si>
  <si>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Мероприятия по профилактике терроризма и экстремизма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</si>
  <si>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Другие общегосударственные вопросы</t>
  </si>
  <si>
    <t>Жилищное хозяйство</t>
  </si>
  <si>
    <t>Отдельные мероприятия в рамках подпрограммы "Развитие физической культуры и спорта на территории Шиверского сельсовета" муниципальной программы "Шиверская слобода"</t>
  </si>
  <si>
    <t>Физическая культура</t>
  </si>
  <si>
    <t>Создание условий для обеспечения энергосбережения и повышения энергетической эффективности здания администрации Шиверского сельсовета в рамках муниципальной программы "Шиверская слобода"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</si>
  <si>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</si>
  <si>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</si>
  <si>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120</t>
  </si>
  <si>
    <t>121</t>
  </si>
  <si>
    <t>Функционирование высшего должностного лица субъекта Российской Федерации и муниципального образования</t>
  </si>
  <si>
    <t>122</t>
  </si>
  <si>
    <t>Мобилизационная и вневойсковая подготовка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</si>
  <si>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</si>
  <si>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</si>
  <si>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</si>
  <si>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</si>
  <si>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</si>
  <si>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 местных администраций в рамках непрограммных расходов органов местного самоуправления</t>
  </si>
  <si>
    <t>870</t>
  </si>
  <si>
    <t>Резервные средства</t>
  </si>
  <si>
    <t>Резервные фонды</t>
  </si>
  <si>
    <t>ВСЕГО:</t>
  </si>
  <si>
    <t>Коммунальное хозяйство</t>
  </si>
  <si>
    <t>Иные межбюджетные трансферты</t>
  </si>
  <si>
    <t>540</t>
  </si>
  <si>
    <t>№ п/п</t>
  </si>
  <si>
    <t>7</t>
  </si>
  <si>
    <t>8</t>
  </si>
  <si>
    <t>9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</si>
  <si>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</si>
  <si>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</si>
  <si>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</si>
  <si>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</si>
  <si>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</si>
  <si>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</si>
  <si>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</si>
  <si>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</si>
  <si>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</si>
  <si>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</si>
  <si>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</si>
  <si>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</si>
  <si>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</si>
  <si>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</si>
  <si>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</si>
  <si>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</si>
  <si>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</si>
  <si>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</si>
  <si>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</si>
  <si>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</si>
  <si>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</si>
  <si>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</si>
  <si>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</si>
  <si>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</si>
  <si>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</si>
  <si>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</si>
  <si>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</si>
  <si>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</si>
  <si>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</si>
  <si>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</si>
  <si>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</si>
  <si>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</si>
  <si>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</si>
  <si>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</si>
  <si>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</si>
  <si>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</si>
  <si>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</si>
  <si>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64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</si>
  <si>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</si>
  <si>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</si>
  <si>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</si>
  <si>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</si>
  <si>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</si>
  <si>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</si>
  <si>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</si>
  <si>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</si>
  <si>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</si>
  <si>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</si>
  <si>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</si>
  <si>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</si>
  <si>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</si>
  <si>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</si>
  <si>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</si>
  <si>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</si>
  <si>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</si>
  <si>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</si>
  <si>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</si>
  <si>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</si>
  <si>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</si>
  <si>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</si>
  <si>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</si>
  <si>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</si>
  <si>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</si>
  <si>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</si>
  <si>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</si>
  <si>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</si>
  <si>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</si>
  <si>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</si>
  <si>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</si>
  <si>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</si>
  <si>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</si>
  <si>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</si>
  <si>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</si>
  <si>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104</t>
  </si>
  <si>
    <t>105</t>
  </si>
  <si>
    <t>106</t>
  </si>
  <si>
    <t>107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</si>
  <si>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</si>
  <si>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108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</si>
  <si>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</si>
  <si>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115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</si>
  <si>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</si>
  <si>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116</t>
  </si>
  <si>
    <t>117</t>
  </si>
  <si>
    <t>118</t>
  </si>
  <si>
    <t>119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</si>
  <si>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</si>
  <si>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Раздел-подраздел</t>
  </si>
  <si>
    <t>к решению Шиверского сельского</t>
  </si>
  <si>
    <t>Муниципальная программа "Шиверская слобода"</t>
  </si>
  <si>
    <t>Подпрограмма "Благоустройство территории Шиверского сельсовета"</t>
  </si>
  <si>
    <t>0409</t>
  </si>
  <si>
    <t>0503</t>
  </si>
  <si>
    <t>Подпрограмма "Защита населения и территории Шиверского сельсовета от чрезвычайных ситуаций природного и техногенного характера"</t>
  </si>
  <si>
    <t>0310</t>
  </si>
  <si>
    <t>0113</t>
  </si>
  <si>
    <t>Подпрограмма "Жилищно-коммунальное хозяйство на территории Шиверского сельсовета"</t>
  </si>
  <si>
    <t>0501</t>
  </si>
  <si>
    <t>Подпрограмма "Развитие физической культуры и спорта на территории Шиверского сельсовета"</t>
  </si>
  <si>
    <t>1101</t>
  </si>
  <si>
    <t>Отдельные мероприятия в рамках муниципальной программы "Шиверская слобода"</t>
  </si>
  <si>
    <t>0104</t>
  </si>
  <si>
    <t>Непрограммные расходы на обеспечение деятельности органов местного самоуправления</t>
  </si>
  <si>
    <t>0102</t>
  </si>
  <si>
    <t>Обеспечение деятельности местных администраций в рамках непрограммных расходов органов местного самоуправления</t>
  </si>
  <si>
    <t>0203</t>
  </si>
  <si>
    <t>0103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</si>
  <si>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</si>
  <si>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Другие непрограммные расходы органов местного самоуправления</t>
  </si>
  <si>
    <t>0111</t>
  </si>
  <si>
    <t>Отдельные мероприятия в рамках непрограммных расходов органов местного самоуправления</t>
  </si>
  <si>
    <t>0502</t>
  </si>
  <si>
    <t>4600000000</t>
  </si>
  <si>
    <t>4610000000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</si>
  <si>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</si>
  <si>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</si>
  <si>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</si>
  <si>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</si>
  <si>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ЭКОНОМИКА</t>
  </si>
  <si>
    <t>0400</t>
  </si>
  <si>
    <t>4610080010</t>
  </si>
  <si>
    <t>4610080020</t>
  </si>
  <si>
    <t>ЖИЛИЩНО-КОММУНАЛЬНОЕ ХОЗЯЙСТВО</t>
  </si>
  <si>
    <t>0500</t>
  </si>
  <si>
    <t>4610080030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</si>
  <si>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</si>
  <si>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</si>
  <si>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Мероприятия по содержанию сети уличного освещения (оплата за электроэнергию) в рамках подпрограммы "Благоустройство территории Шиверского сельсовета" муниципальной программы "Шиверская слобода"</t>
  </si>
  <si>
    <t>461008Э020</t>
  </si>
  <si>
    <t>4620000000</t>
  </si>
  <si>
    <t>НАЦИОНАЛЬНАЯ БЕЗОПАСНОСТЬ И ПРАВООХРАНИТЕЛЬНАЯ ДЕЯТЕЛЬНОСТЬ</t>
  </si>
  <si>
    <t>0300</t>
  </si>
  <si>
    <t>4620080010</t>
  </si>
  <si>
    <t>4620080020</t>
  </si>
  <si>
    <t>ОБЩЕГОСУДАРСТВЕННЫЕ ВОПРОСЫ</t>
  </si>
  <si>
    <t>0100</t>
  </si>
  <si>
    <t>4630000000</t>
  </si>
  <si>
    <t>124</t>
  </si>
  <si>
    <t>125</t>
  </si>
  <si>
    <t>126</t>
  </si>
  <si>
    <t>127</t>
  </si>
  <si>
    <t>128</t>
  </si>
  <si>
    <t>129</t>
  </si>
  <si>
    <t>130</t>
  </si>
  <si>
    <t>4640000000</t>
  </si>
  <si>
    <t>131</t>
  </si>
  <si>
    <t>4640080000</t>
  </si>
  <si>
    <t>132</t>
  </si>
  <si>
    <t>133</t>
  </si>
  <si>
    <t>134</t>
  </si>
  <si>
    <t>135</t>
  </si>
  <si>
    <t>ФИЗИЧЕСКАЯ КУЛЬТУРА И СПОРТ</t>
  </si>
  <si>
    <t>1100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</si>
  <si>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</si>
  <si>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</si>
  <si>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</si>
  <si>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</si>
  <si>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</si>
  <si>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</si>
  <si>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</si>
  <si>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</si>
  <si>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</si>
  <si>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</si>
  <si>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</si>
  <si>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</si>
  <si>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</si>
  <si>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</si>
  <si>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</si>
  <si>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</si>
  <si>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</si>
  <si>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</si>
  <si>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</si>
  <si>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</si>
  <si>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</si>
  <si>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</si>
  <si>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</si>
  <si>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</si>
  <si>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</si>
  <si>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</si>
  <si>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</si>
  <si>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</si>
  <si>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</si>
  <si>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</si>
  <si>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</si>
  <si>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</si>
  <si>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</si>
  <si>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</si>
  <si>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</si>
  <si>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4690000000</t>
  </si>
  <si>
    <t>171</t>
  </si>
  <si>
    <t>4690080010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</si>
  <si>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</si>
  <si>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</si>
  <si>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</si>
  <si>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</si>
  <si>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</si>
  <si>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</si>
  <si>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</si>
  <si>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</si>
  <si>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</si>
  <si>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</si>
  <si>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</si>
  <si>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</si>
  <si>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</si>
  <si>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</si>
  <si>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</si>
  <si>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</si>
  <si>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</si>
  <si>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</si>
  <si>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</si>
  <si>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</si>
  <si>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8000000000</t>
  </si>
  <si>
    <t>8010000000</t>
  </si>
  <si>
    <t>8010060000</t>
  </si>
  <si>
    <t>Расходы на выплаты персоналу государственных (муниципальных) органов</t>
  </si>
  <si>
    <t>8020000000</t>
  </si>
  <si>
    <t>8020051180</t>
  </si>
  <si>
    <t>НАЦИОНАЛЬНАЯ ОБОРОНА</t>
  </si>
  <si>
    <t>0200</t>
  </si>
  <si>
    <t>8020060000</t>
  </si>
  <si>
    <t>Иные бюджетные ассигнования</t>
  </si>
  <si>
    <t>800</t>
  </si>
  <si>
    <t>Уплата налогов, сборов и иных платежей</t>
  </si>
  <si>
    <t>850</t>
  </si>
  <si>
    <t>8020061000</t>
  </si>
  <si>
    <t>8020067000</t>
  </si>
  <si>
    <t>802006Б000</t>
  </si>
  <si>
    <t>802006Г000</t>
  </si>
  <si>
    <t>Оплата за электроэнергию в рамках непрограммных расходов органов местного самоуправления</t>
  </si>
  <si>
    <t>802006Э000</t>
  </si>
  <si>
    <t>8020075140</t>
  </si>
  <si>
    <t>8030000000</t>
  </si>
  <si>
    <t>8030060000</t>
  </si>
  <si>
    <t>8060000000</t>
  </si>
  <si>
    <t>8060051180</t>
  </si>
  <si>
    <t>9000000000</t>
  </si>
  <si>
    <t>9010000000</t>
  </si>
  <si>
    <t>9010080000</t>
  </si>
  <si>
    <t>9090000000</t>
  </si>
  <si>
    <t>90900Ч0010</t>
  </si>
  <si>
    <t>Межбюджетные трансферты</t>
  </si>
  <si>
    <t>500</t>
  </si>
  <si>
    <t>90900Ш0000</t>
  </si>
  <si>
    <t>4640081000</t>
  </si>
  <si>
    <t>Мероприятия по трудовому воспитанию несовершеннолетних за счет средств районного бюджета в рамках подпрограммы "Благоустройство территории Шиверского сельсовета" муниципальной программы "Шиверская слобода"</t>
  </si>
  <si>
    <t>46100Ч0050</t>
  </si>
  <si>
    <t>ОБРАЗОВАНИЕ</t>
  </si>
  <si>
    <t>0700</t>
  </si>
  <si>
    <t>0707</t>
  </si>
  <si>
    <t>9090080000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</si>
  <si>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</si>
  <si>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</si>
  <si>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</si>
  <si>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</si>
  <si>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</si>
  <si>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</si>
  <si>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</si>
  <si>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</si>
  <si>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Расходы на содержание автомобильных дорог общего пользования местного значения в рамках подпрограммы "Благоустройство территории Шиверского сельсовета" муниципальной программы "Шиверская слобода"</t>
  </si>
  <si>
    <t>802006М000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</si>
  <si>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</si>
  <si>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</si>
  <si>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</si>
  <si>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32</t>
  </si>
  <si>
    <t>33</t>
  </si>
  <si>
    <t>34</t>
  </si>
  <si>
    <t>35</t>
  </si>
  <si>
    <t>36</t>
  </si>
  <si>
    <t>37</t>
  </si>
  <si>
    <t>38</t>
  </si>
  <si>
    <t>57</t>
  </si>
  <si>
    <t>58</t>
  </si>
  <si>
    <t>59</t>
  </si>
  <si>
    <t>60</t>
  </si>
  <si>
    <t>61</t>
  </si>
  <si>
    <t>62</t>
  </si>
  <si>
    <t>63</t>
  </si>
  <si>
    <t>65</t>
  </si>
  <si>
    <t>66</t>
  </si>
  <si>
    <t>67</t>
  </si>
  <si>
    <t>68</t>
  </si>
  <si>
    <t>69</t>
  </si>
  <si>
    <t>109</t>
  </si>
  <si>
    <t>112</t>
  </si>
  <si>
    <t>113</t>
  </si>
  <si>
    <t>114</t>
  </si>
  <si>
    <t>Прочие мероприятия по благоустройству (приобретение основных средств) в рамках подпрограммы "Благоустройство территории Шиверского сельсовета" муниципальной программы "Шиверская слобода"</t>
  </si>
  <si>
    <t>461008Ф030</t>
  </si>
  <si>
    <t>Молодежная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</si>
  <si>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</si>
  <si>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области жилищного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</si>
  <si>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4630080020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</si>
  <si>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</t>
  </si>
  <si>
    <t>Расходы на приобретение основных средств в рамках непрограммных расходов органов местного самоуправления</t>
  </si>
  <si>
    <t>802006Ф000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</si>
  <si>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</si>
  <si>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</si>
  <si>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Приложение № 6</t>
  </si>
  <si>
    <t xml:space="preserve">Распределение бюджетных ассигнований по целевым статьям (муниципальным программам Шиверского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Шиверского сельсовета на 2022 год </t>
  </si>
  <si>
    <t>4610081030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</si>
  <si>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"Благоустройство территории Шиверского сельсовета" муниципальной программы "Шиверская слобода"</t>
  </si>
  <si>
    <t>46100Ч0030</t>
  </si>
  <si>
    <t>Совета депутатов №   от   .  .2022</t>
  </si>
  <si>
    <t>2023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</si>
</sst>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6" xfId="0" applyNumberFormat="1" applyFont="1" applyBorder="1"/>
    <xf numFmtId="0" fontId="3" fillId="0" borderId="0" xfId="0" applyFont="1"/>
    <xf numFmtId="0" fontId="4" fillId="0" borderId="0" xfId="0" applyFont="1" applyBorder="1" applyAlignment="1"/>
    <xf numFmtId="0" fontId="5" fillId="0" borderId="0" xfId="0" applyFont="1" applyBorder="1" applyAlignment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 wrapText="1"/>
    </xf>
    <xf numFmtId="4" fontId="0" fillId="0" borderId="0" xfId="0" applyNumberForma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2"/>
  <sheetViews>
    <sheetView tabSelected="1" view="pageBreakPreview" topLeftCell="A169" zoomScale="60" zoomScaleNormal="100" workbookViewId="0">
      <selection activeCell="I18" sqref="I18"/>
    </sheetView>
  </sheetViews>
  <sheetFormatPr defaultColWidth="8.85546875" defaultRowHeight="12.75" x14ac:dyDescent="0.2"/>
  <cols>
    <col min="1" max="1" width="4.28515625" customWidth="1"/>
    <col min="2" max="2" width="61" customWidth="1"/>
    <col min="3" max="3" width="10.42578125" customWidth="1"/>
    <col min="4" max="4" width="6.42578125" customWidth="1"/>
    <col min="5" max="5" width="6.5703125" customWidth="1"/>
    <col min="6" max="6" width="13.85546875" customWidth="1"/>
    <col min="7" max="7" width="9.28515625" customWidth="1"/>
    <col min="8" max="34" width="15.7109375" customWidth="1"/>
  </cols>
  <sheetData>
    <row r="1" spans="1:7" ht="5.25" customHeight="1" x14ac:dyDescent="0.2"/>
    <row r="2" spans="1:7" x14ac:dyDescent="0.2">
      <c r="A2" s="2"/>
      <c r="B2" s="3"/>
      <c r="C2" s="2" t="s">
        <v>349</v>
      </c>
      <c r="D2" s="4"/>
      <c r="E2" s="4"/>
      <c r="F2" s="4"/>
    </row>
    <row r="3" spans="1:7" x14ac:dyDescent="0.2">
      <c r="A3" s="2"/>
      <c r="B3" s="2"/>
      <c r="C3" s="2" t="s">
        <v>140</v>
      </c>
      <c r="D3" s="2"/>
      <c r="E3" s="2"/>
      <c r="F3" s="2"/>
    </row>
    <row r="4" spans="1:7" x14ac:dyDescent="0.2">
      <c r="A4" s="2"/>
      <c r="B4" s="2"/>
      <c r="C4" s="2" t="s">
        <v>354</v>
      </c>
      <c r="D4" s="2"/>
      <c r="E4" s="2"/>
      <c r="F4" s="2"/>
    </row>
    <row r="5" spans="1:7" x14ac:dyDescent="0.2">
      <c r="A5" s="2"/>
      <c r="B5" s="19" t="s">
        <v>350</v>
      </c>
      <c r="C5" s="19"/>
      <c r="D5" s="19"/>
      <c r="E5" s="19"/>
      <c r="F5" s="19"/>
    </row>
    <row r="6" spans="1:7" x14ac:dyDescent="0.2">
      <c r="A6" s="2"/>
      <c r="B6" s="20"/>
      <c r="C6" s="20"/>
      <c r="D6" s="20"/>
      <c r="E6" s="20"/>
      <c r="F6" s="20"/>
    </row>
    <row r="7" spans="1:7" x14ac:dyDescent="0.2">
      <c r="A7" s="2"/>
      <c r="B7" s="20"/>
      <c r="C7" s="20"/>
      <c r="D7" s="20"/>
      <c r="E7" s="20"/>
      <c r="F7" s="20"/>
    </row>
    <row r="8" spans="1:7" ht="35.25" customHeight="1" x14ac:dyDescent="0.2">
      <c r="A8" s="2"/>
      <c r="B8" s="20"/>
      <c r="C8" s="20"/>
      <c r="D8" s="20"/>
      <c r="E8" s="20"/>
      <c r="F8" s="20"/>
    </row>
    <row r="9" spans="1:7" x14ac:dyDescent="0.2">
      <c r="A9" s="17" t="s">
        <v>48</v>
      </c>
      <c r="B9" s="17" t="s">
        <v>12</v>
      </c>
      <c r="C9" s="21" t="s">
        <v>8</v>
      </c>
      <c r="D9" s="22"/>
      <c r="E9" s="22"/>
      <c r="F9" s="17" t="s">
        <v>355</v>
      </c>
      <c r="G9" s="1"/>
    </row>
    <row r="10" spans="1:7" ht="36" customHeight="1" x14ac:dyDescent="0.2">
      <c r="A10" s="18"/>
      <c r="B10" s="18"/>
      <c r="C10" s="5" t="s">
        <v>11</v>
      </c>
      <c r="D10" s="5" t="s">
        <v>10</v>
      </c>
      <c r="E10" s="6" t="s">
        <v>139</v>
      </c>
      <c r="F10" s="18"/>
      <c r="G10" s="1"/>
    </row>
    <row r="11" spans="1:7" x14ac:dyDescent="0.2">
      <c r="A11" s="7" t="s">
        <v>9</v>
      </c>
      <c r="B11" s="7" t="s">
        <v>0</v>
      </c>
      <c r="C11" s="7" t="s">
        <v>1</v>
      </c>
      <c r="D11" s="7" t="s">
        <v>2</v>
      </c>
      <c r="E11" s="8" t="s">
        <v>7</v>
      </c>
      <c r="F11" s="7" t="s">
        <v>3</v>
      </c>
      <c r="G11" s="1"/>
    </row>
    <row r="12" spans="1:7" x14ac:dyDescent="0.2">
      <c r="A12" s="13" t="s">
        <v>9</v>
      </c>
      <c r="B12" s="14" t="s">
        <v>44</v>
      </c>
      <c r="C12" s="13"/>
      <c r="D12" s="13"/>
      <c r="E12" s="13"/>
      <c r="F12" s="15">
        <f>F13+F93+F175</f>
        <v>9861584</v>
      </c>
    </row>
    <row r="13" spans="1:7" x14ac:dyDescent="0.2">
      <c r="A13" s="13" t="s">
        <v>0</v>
      </c>
      <c r="B13" s="12" t="s">
        <v>141</v>
      </c>
      <c r="C13" s="10" t="s">
        <v>164</v>
      </c>
      <c r="D13" s="10"/>
      <c r="E13" s="10"/>
      <c r="F13" s="11">
        <f>F14+F59+F70+F76+F87</f>
        <v>2893771.1</v>
      </c>
    </row>
    <row r="14" spans="1:7" x14ac:dyDescent="0.2">
      <c r="A14" s="13" t="s">
        <v>1</v>
      </c>
      <c r="B14" s="12" t="s">
        <v>142</v>
      </c>
      <c r="C14" s="10" t="s">
        <v>165</v>
      </c>
      <c r="D14" s="10"/>
      <c r="E14" s="10"/>
      <c r="F14" s="11">
        <f>F15+F20+F25+F39+F44+F49+F54+F34</f>
        <v>1894968.9900000002</v>
      </c>
    </row>
    <row r="15" spans="1:7" ht="33.75" x14ac:dyDescent="0.2">
      <c r="A15" s="13" t="s">
        <v>2</v>
      </c>
      <c r="B15" s="12" t="s">
        <v>13</v>
      </c>
      <c r="C15" s="10" t="s">
        <v>172</v>
      </c>
      <c r="D15" s="10"/>
      <c r="E15" s="10"/>
      <c r="F15" s="11">
        <f t="shared" ref="F15:F17" si="0">F16</f>
        <v>190200</v>
      </c>
    </row>
    <row r="16" spans="1:7" ht="22.5" x14ac:dyDescent="0.2">
      <c r="A16" s="13" t="s">
        <v>7</v>
      </c>
      <c r="B16" s="12" t="s">
        <v>166</v>
      </c>
      <c r="C16" s="10" t="s">
        <v>172</v>
      </c>
      <c r="D16" s="10" t="s">
        <v>167</v>
      </c>
      <c r="E16" s="10"/>
      <c r="F16" s="11">
        <f t="shared" si="0"/>
        <v>190200</v>
      </c>
    </row>
    <row r="17" spans="1:8" ht="22.5" x14ac:dyDescent="0.2">
      <c r="A17" s="13" t="s">
        <v>3</v>
      </c>
      <c r="B17" s="12" t="s">
        <v>168</v>
      </c>
      <c r="C17" s="10" t="s">
        <v>172</v>
      </c>
      <c r="D17" s="10" t="s">
        <v>169</v>
      </c>
      <c r="E17" s="10"/>
      <c r="F17" s="11">
        <f t="shared" si="0"/>
        <v>190200</v>
      </c>
    </row>
    <row r="18" spans="1:8" x14ac:dyDescent="0.2">
      <c r="A18" s="13" t="s">
        <v>49</v>
      </c>
      <c r="B18" s="12" t="s">
        <v>170</v>
      </c>
      <c r="C18" s="10" t="s">
        <v>172</v>
      </c>
      <c r="D18" s="10" t="s">
        <v>169</v>
      </c>
      <c r="E18" s="10" t="s">
        <v>171</v>
      </c>
      <c r="F18" s="11">
        <f>F19</f>
        <v>190200</v>
      </c>
    </row>
    <row r="19" spans="1:8" x14ac:dyDescent="0.2">
      <c r="A19" s="13" t="s">
        <v>50</v>
      </c>
      <c r="B19" s="12" t="s">
        <v>14</v>
      </c>
      <c r="C19" s="10" t="s">
        <v>172</v>
      </c>
      <c r="D19" s="10" t="s">
        <v>169</v>
      </c>
      <c r="E19" s="10" t="s">
        <v>143</v>
      </c>
      <c r="F19" s="11">
        <v>190200</v>
      </c>
    </row>
    <row r="20" spans="1:8" ht="33.75" x14ac:dyDescent="0.2">
      <c r="A20" s="13" t="s">
        <v>51</v>
      </c>
      <c r="B20" s="12" t="s">
        <v>15</v>
      </c>
      <c r="C20" s="10" t="s">
        <v>173</v>
      </c>
      <c r="D20" s="10"/>
      <c r="E20" s="10"/>
      <c r="F20" s="11">
        <f t="shared" ref="F20:F22" si="1">F21</f>
        <v>138762.16</v>
      </c>
    </row>
    <row r="21" spans="1:8" ht="22.5" x14ac:dyDescent="0.2">
      <c r="A21" s="13" t="s">
        <v>4</v>
      </c>
      <c r="B21" s="12" t="s">
        <v>166</v>
      </c>
      <c r="C21" s="10" t="s">
        <v>173</v>
      </c>
      <c r="D21" s="10" t="s">
        <v>167</v>
      </c>
      <c r="E21" s="10"/>
      <c r="F21" s="11">
        <f t="shared" si="1"/>
        <v>138762.16</v>
      </c>
    </row>
    <row r="22" spans="1:8" ht="22.5" x14ac:dyDescent="0.2">
      <c r="A22" s="13" t="s">
        <v>5</v>
      </c>
      <c r="B22" s="12" t="s">
        <v>168</v>
      </c>
      <c r="C22" s="10" t="s">
        <v>173</v>
      </c>
      <c r="D22" s="10" t="s">
        <v>169</v>
      </c>
      <c r="E22" s="10"/>
      <c r="F22" s="11">
        <f t="shared" si="1"/>
        <v>138762.16</v>
      </c>
    </row>
    <row r="23" spans="1:8" x14ac:dyDescent="0.2">
      <c r="A23" s="13" t="s">
        <v>52</v>
      </c>
      <c r="B23" s="12" t="s">
        <v>174</v>
      </c>
      <c r="C23" s="10" t="s">
        <v>173</v>
      </c>
      <c r="D23" s="10" t="s">
        <v>169</v>
      </c>
      <c r="E23" s="10" t="s">
        <v>175</v>
      </c>
      <c r="F23" s="11">
        <f>F24</f>
        <v>138762.16</v>
      </c>
    </row>
    <row r="24" spans="1:8" x14ac:dyDescent="0.2">
      <c r="A24" s="13" t="s">
        <v>6</v>
      </c>
      <c r="B24" s="12" t="s">
        <v>16</v>
      </c>
      <c r="C24" s="10" t="s">
        <v>173</v>
      </c>
      <c r="D24" s="10" t="s">
        <v>169</v>
      </c>
      <c r="E24" s="10" t="s">
        <v>144</v>
      </c>
      <c r="F24" s="11">
        <v>138762.16</v>
      </c>
      <c r="H24" s="16">
        <f>F24+F48</f>
        <v>404297.99</v>
      </c>
    </row>
    <row r="25" spans="1:8" ht="33.75" x14ac:dyDescent="0.2">
      <c r="A25" s="13" t="s">
        <v>53</v>
      </c>
      <c r="B25" s="12" t="s">
        <v>17</v>
      </c>
      <c r="C25" s="10" t="s">
        <v>176</v>
      </c>
      <c r="D25" s="10"/>
      <c r="E25" s="10"/>
      <c r="F25" s="11">
        <f>F26+F30</f>
        <v>491671.61</v>
      </c>
    </row>
    <row r="26" spans="1:8" ht="22.5" x14ac:dyDescent="0.2">
      <c r="A26" s="13" t="s">
        <v>54</v>
      </c>
      <c r="B26" s="12" t="s">
        <v>166</v>
      </c>
      <c r="C26" s="10" t="s">
        <v>176</v>
      </c>
      <c r="D26" s="10" t="s">
        <v>18</v>
      </c>
      <c r="E26" s="10"/>
      <c r="F26" s="11">
        <f t="shared" ref="F26:F27" si="2">F27</f>
        <v>137986.48000000001</v>
      </c>
    </row>
    <row r="27" spans="1:8" ht="22.5" x14ac:dyDescent="0.2">
      <c r="A27" s="13" t="s">
        <v>55</v>
      </c>
      <c r="B27" s="12" t="s">
        <v>168</v>
      </c>
      <c r="C27" s="10" t="s">
        <v>176</v>
      </c>
      <c r="D27" s="10" t="s">
        <v>19</v>
      </c>
      <c r="E27" s="10"/>
      <c r="F27" s="11">
        <f t="shared" si="2"/>
        <v>137986.48000000001</v>
      </c>
    </row>
    <row r="28" spans="1:8" x14ac:dyDescent="0.2">
      <c r="A28" s="13" t="s">
        <v>56</v>
      </c>
      <c r="B28" s="12" t="s">
        <v>174</v>
      </c>
      <c r="C28" s="10" t="s">
        <v>176</v>
      </c>
      <c r="D28" s="10" t="s">
        <v>19</v>
      </c>
      <c r="E28" s="10" t="s">
        <v>175</v>
      </c>
      <c r="F28" s="11">
        <f>F29</f>
        <v>137986.48000000001</v>
      </c>
    </row>
    <row r="29" spans="1:8" x14ac:dyDescent="0.2">
      <c r="A29" s="13" t="s">
        <v>57</v>
      </c>
      <c r="B29" s="12" t="s">
        <v>16</v>
      </c>
      <c r="C29" s="10" t="s">
        <v>176</v>
      </c>
      <c r="D29" s="10" t="s">
        <v>19</v>
      </c>
      <c r="E29" s="10" t="s">
        <v>144</v>
      </c>
      <c r="F29" s="11">
        <v>137986.48000000001</v>
      </c>
    </row>
    <row r="30" spans="1:8" ht="22.5" x14ac:dyDescent="0.2">
      <c r="A30" s="13" t="s">
        <v>58</v>
      </c>
      <c r="B30" s="12" t="s">
        <v>166</v>
      </c>
      <c r="C30" s="10" t="s">
        <v>176</v>
      </c>
      <c r="D30" s="10" t="s">
        <v>167</v>
      </c>
      <c r="E30" s="10"/>
      <c r="F30" s="11">
        <f t="shared" ref="F30:F31" si="3">F31</f>
        <v>353685.13</v>
      </c>
    </row>
    <row r="31" spans="1:8" ht="22.5" x14ac:dyDescent="0.2">
      <c r="A31" s="13" t="s">
        <v>59</v>
      </c>
      <c r="B31" s="12" t="s">
        <v>168</v>
      </c>
      <c r="C31" s="10" t="s">
        <v>176</v>
      </c>
      <c r="D31" s="10" t="s">
        <v>169</v>
      </c>
      <c r="E31" s="10"/>
      <c r="F31" s="11">
        <f t="shared" si="3"/>
        <v>353685.13</v>
      </c>
    </row>
    <row r="32" spans="1:8" x14ac:dyDescent="0.2">
      <c r="A32" s="13" t="s">
        <v>60</v>
      </c>
      <c r="B32" s="12" t="s">
        <v>174</v>
      </c>
      <c r="C32" s="10" t="s">
        <v>176</v>
      </c>
      <c r="D32" s="10" t="s">
        <v>169</v>
      </c>
      <c r="E32" s="10" t="s">
        <v>175</v>
      </c>
      <c r="F32" s="11">
        <f>F33</f>
        <v>353685.13</v>
      </c>
    </row>
    <row r="33" spans="1:8" x14ac:dyDescent="0.2">
      <c r="A33" s="13" t="s">
        <v>61</v>
      </c>
      <c r="B33" s="12" t="s">
        <v>16</v>
      </c>
      <c r="C33" s="10" t="s">
        <v>176</v>
      </c>
      <c r="D33" s="10" t="s">
        <v>169</v>
      </c>
      <c r="E33" s="10" t="s">
        <v>144</v>
      </c>
      <c r="F33" s="11">
        <v>353685.13</v>
      </c>
      <c r="H33" s="16">
        <f>F33+F43</f>
        <v>443685.13</v>
      </c>
    </row>
    <row r="34" spans="1:8" ht="56.25" x14ac:dyDescent="0.2">
      <c r="A34" s="13" t="s">
        <v>62</v>
      </c>
      <c r="B34" s="12" t="s">
        <v>352</v>
      </c>
      <c r="C34" s="10" t="s">
        <v>351</v>
      </c>
      <c r="D34" s="10"/>
      <c r="E34" s="10"/>
      <c r="F34" s="11">
        <f>F35</f>
        <v>224063.39</v>
      </c>
    </row>
    <row r="35" spans="1:8" ht="22.5" x14ac:dyDescent="0.2">
      <c r="A35" s="13" t="s">
        <v>63</v>
      </c>
      <c r="B35" s="12" t="s">
        <v>166</v>
      </c>
      <c r="C35" s="10" t="s">
        <v>351</v>
      </c>
      <c r="D35" s="10" t="s">
        <v>18</v>
      </c>
      <c r="E35" s="10"/>
      <c r="F35" s="11">
        <f t="shared" ref="F35:F36" si="4">F36</f>
        <v>224063.39</v>
      </c>
    </row>
    <row r="36" spans="1:8" ht="22.5" x14ac:dyDescent="0.2">
      <c r="A36" s="13" t="s">
        <v>64</v>
      </c>
      <c r="B36" s="12" t="s">
        <v>168</v>
      </c>
      <c r="C36" s="10" t="s">
        <v>351</v>
      </c>
      <c r="D36" s="10" t="s">
        <v>19</v>
      </c>
      <c r="E36" s="10"/>
      <c r="F36" s="11">
        <f t="shared" si="4"/>
        <v>224063.39</v>
      </c>
    </row>
    <row r="37" spans="1:8" x14ac:dyDescent="0.2">
      <c r="A37" s="13" t="s">
        <v>65</v>
      </c>
      <c r="B37" s="12" t="s">
        <v>174</v>
      </c>
      <c r="C37" s="10" t="s">
        <v>351</v>
      </c>
      <c r="D37" s="10" t="s">
        <v>19</v>
      </c>
      <c r="E37" s="10" t="s">
        <v>175</v>
      </c>
      <c r="F37" s="11">
        <f>F38</f>
        <v>224063.39</v>
      </c>
    </row>
    <row r="38" spans="1:8" x14ac:dyDescent="0.2">
      <c r="A38" s="13" t="s">
        <v>66</v>
      </c>
      <c r="B38" s="12" t="s">
        <v>16</v>
      </c>
      <c r="C38" s="10" t="s">
        <v>351</v>
      </c>
      <c r="D38" s="10" t="s">
        <v>19</v>
      </c>
      <c r="E38" s="10" t="s">
        <v>144</v>
      </c>
      <c r="F38" s="11">
        <v>224063.39</v>
      </c>
    </row>
    <row r="39" spans="1:8" ht="33.75" x14ac:dyDescent="0.2">
      <c r="A39" s="13" t="s">
        <v>67</v>
      </c>
      <c r="B39" s="12" t="s">
        <v>338</v>
      </c>
      <c r="C39" s="10" t="s">
        <v>339</v>
      </c>
      <c r="D39" s="10"/>
      <c r="E39" s="10"/>
      <c r="F39" s="11">
        <f t="shared" ref="F39:F41" si="5">F40</f>
        <v>90000</v>
      </c>
    </row>
    <row r="40" spans="1:8" ht="22.5" x14ac:dyDescent="0.2">
      <c r="A40" s="13" t="s">
        <v>68</v>
      </c>
      <c r="B40" s="12" t="s">
        <v>166</v>
      </c>
      <c r="C40" s="10" t="s">
        <v>339</v>
      </c>
      <c r="D40" s="10" t="s">
        <v>167</v>
      </c>
      <c r="E40" s="10"/>
      <c r="F40" s="11">
        <f t="shared" si="5"/>
        <v>90000</v>
      </c>
    </row>
    <row r="41" spans="1:8" ht="22.5" x14ac:dyDescent="0.2">
      <c r="A41" s="13" t="s">
        <v>69</v>
      </c>
      <c r="B41" s="12" t="s">
        <v>168</v>
      </c>
      <c r="C41" s="10" t="s">
        <v>339</v>
      </c>
      <c r="D41" s="10" t="s">
        <v>169</v>
      </c>
      <c r="E41" s="10"/>
      <c r="F41" s="11">
        <f t="shared" si="5"/>
        <v>90000</v>
      </c>
    </row>
    <row r="42" spans="1:8" x14ac:dyDescent="0.2">
      <c r="A42" s="13" t="s">
        <v>70</v>
      </c>
      <c r="B42" s="12" t="s">
        <v>174</v>
      </c>
      <c r="C42" s="10" t="s">
        <v>339</v>
      </c>
      <c r="D42" s="10" t="s">
        <v>169</v>
      </c>
      <c r="E42" s="10" t="s">
        <v>175</v>
      </c>
      <c r="F42" s="11">
        <f>F43</f>
        <v>90000</v>
      </c>
    </row>
    <row r="43" spans="1:8" x14ac:dyDescent="0.2">
      <c r="A43" s="13" t="s">
        <v>315</v>
      </c>
      <c r="B43" s="12" t="s">
        <v>16</v>
      </c>
      <c r="C43" s="10" t="s">
        <v>339</v>
      </c>
      <c r="D43" s="10" t="s">
        <v>169</v>
      </c>
      <c r="E43" s="10" t="s">
        <v>144</v>
      </c>
      <c r="F43" s="11">
        <v>90000</v>
      </c>
    </row>
    <row r="44" spans="1:8" ht="33.75" x14ac:dyDescent="0.2">
      <c r="A44" s="13" t="s">
        <v>316</v>
      </c>
      <c r="B44" s="12" t="s">
        <v>179</v>
      </c>
      <c r="C44" s="10" t="s">
        <v>180</v>
      </c>
      <c r="D44" s="10"/>
      <c r="E44" s="10"/>
      <c r="F44" s="11">
        <f t="shared" ref="F44:F46" si="6">F45</f>
        <v>265535.83</v>
      </c>
    </row>
    <row r="45" spans="1:8" ht="22.5" x14ac:dyDescent="0.2">
      <c r="A45" s="13" t="s">
        <v>317</v>
      </c>
      <c r="B45" s="12" t="s">
        <v>166</v>
      </c>
      <c r="C45" s="10" t="s">
        <v>180</v>
      </c>
      <c r="D45" s="10" t="s">
        <v>167</v>
      </c>
      <c r="E45" s="10"/>
      <c r="F45" s="11">
        <f t="shared" si="6"/>
        <v>265535.83</v>
      </c>
    </row>
    <row r="46" spans="1:8" ht="22.5" x14ac:dyDescent="0.2">
      <c r="A46" s="13" t="s">
        <v>318</v>
      </c>
      <c r="B46" s="12" t="s">
        <v>168</v>
      </c>
      <c r="C46" s="10" t="s">
        <v>180</v>
      </c>
      <c r="D46" s="10" t="s">
        <v>169</v>
      </c>
      <c r="E46" s="10"/>
      <c r="F46" s="11">
        <f t="shared" si="6"/>
        <v>265535.83</v>
      </c>
    </row>
    <row r="47" spans="1:8" x14ac:dyDescent="0.2">
      <c r="A47" s="13" t="s">
        <v>319</v>
      </c>
      <c r="B47" s="12" t="s">
        <v>174</v>
      </c>
      <c r="C47" s="10" t="s">
        <v>180</v>
      </c>
      <c r="D47" s="10" t="s">
        <v>169</v>
      </c>
      <c r="E47" s="10" t="s">
        <v>175</v>
      </c>
      <c r="F47" s="11">
        <f>F48</f>
        <v>265535.83</v>
      </c>
    </row>
    <row r="48" spans="1:8" x14ac:dyDescent="0.2">
      <c r="A48" s="13" t="s">
        <v>320</v>
      </c>
      <c r="B48" s="12" t="s">
        <v>16</v>
      </c>
      <c r="C48" s="10" t="s">
        <v>180</v>
      </c>
      <c r="D48" s="10" t="s">
        <v>169</v>
      </c>
      <c r="E48" s="10" t="s">
        <v>144</v>
      </c>
      <c r="F48" s="11">
        <v>265535.83</v>
      </c>
    </row>
    <row r="49" spans="1:6" ht="33.75" x14ac:dyDescent="0.2">
      <c r="A49" s="13" t="s">
        <v>321</v>
      </c>
      <c r="B49" s="12" t="s">
        <v>310</v>
      </c>
      <c r="C49" s="10" t="s">
        <v>353</v>
      </c>
      <c r="D49" s="10"/>
      <c r="E49" s="10"/>
      <c r="F49" s="11">
        <f t="shared" ref="F49:F51" si="7">F50</f>
        <v>351500</v>
      </c>
    </row>
    <row r="50" spans="1:6" ht="22.5" x14ac:dyDescent="0.2">
      <c r="A50" s="13" t="s">
        <v>71</v>
      </c>
      <c r="B50" s="12" t="s">
        <v>166</v>
      </c>
      <c r="C50" s="10" t="s">
        <v>353</v>
      </c>
      <c r="D50" s="10" t="s">
        <v>167</v>
      </c>
      <c r="E50" s="10"/>
      <c r="F50" s="11">
        <f t="shared" si="7"/>
        <v>351500</v>
      </c>
    </row>
    <row r="51" spans="1:6" ht="22.5" x14ac:dyDescent="0.2">
      <c r="A51" s="13" t="s">
        <v>72</v>
      </c>
      <c r="B51" s="12" t="s">
        <v>168</v>
      </c>
      <c r="C51" s="10" t="s">
        <v>353</v>
      </c>
      <c r="D51" s="10" t="s">
        <v>169</v>
      </c>
      <c r="E51" s="10"/>
      <c r="F51" s="11">
        <f t="shared" si="7"/>
        <v>351500</v>
      </c>
    </row>
    <row r="52" spans="1:6" x14ac:dyDescent="0.2">
      <c r="A52" s="13" t="s">
        <v>73</v>
      </c>
      <c r="B52" s="12" t="s">
        <v>170</v>
      </c>
      <c r="C52" s="10" t="s">
        <v>353</v>
      </c>
      <c r="D52" s="10" t="s">
        <v>169</v>
      </c>
      <c r="E52" s="10" t="s">
        <v>171</v>
      </c>
      <c r="F52" s="11">
        <f>F53</f>
        <v>351500</v>
      </c>
    </row>
    <row r="53" spans="1:6" x14ac:dyDescent="0.2">
      <c r="A53" s="13" t="s">
        <v>74</v>
      </c>
      <c r="B53" s="12" t="s">
        <v>14</v>
      </c>
      <c r="C53" s="10" t="s">
        <v>353</v>
      </c>
      <c r="D53" s="10" t="s">
        <v>169</v>
      </c>
      <c r="E53" s="10" t="s">
        <v>143</v>
      </c>
      <c r="F53" s="11">
        <v>351500</v>
      </c>
    </row>
    <row r="54" spans="1:6" ht="45" x14ac:dyDescent="0.2">
      <c r="A54" s="13" t="s">
        <v>75</v>
      </c>
      <c r="B54" s="12" t="s">
        <v>296</v>
      </c>
      <c r="C54" s="10" t="s">
        <v>297</v>
      </c>
      <c r="D54" s="10"/>
      <c r="E54" s="10"/>
      <c r="F54" s="11">
        <f t="shared" ref="F54:F56" si="8">F55</f>
        <v>143236</v>
      </c>
    </row>
    <row r="55" spans="1:6" ht="33.75" x14ac:dyDescent="0.2">
      <c r="A55" s="13" t="s">
        <v>76</v>
      </c>
      <c r="B55" s="12" t="s">
        <v>177</v>
      </c>
      <c r="C55" s="10" t="s">
        <v>297</v>
      </c>
      <c r="D55" s="10" t="s">
        <v>18</v>
      </c>
      <c r="E55" s="10"/>
      <c r="F55" s="11">
        <f t="shared" si="8"/>
        <v>143236</v>
      </c>
    </row>
    <row r="56" spans="1:6" x14ac:dyDescent="0.2">
      <c r="A56" s="13" t="s">
        <v>77</v>
      </c>
      <c r="B56" s="12" t="s">
        <v>178</v>
      </c>
      <c r="C56" s="10" t="s">
        <v>297</v>
      </c>
      <c r="D56" s="10" t="s">
        <v>19</v>
      </c>
      <c r="E56" s="10"/>
      <c r="F56" s="11">
        <f t="shared" si="8"/>
        <v>143236</v>
      </c>
    </row>
    <row r="57" spans="1:6" x14ac:dyDescent="0.2">
      <c r="A57" s="13" t="s">
        <v>78</v>
      </c>
      <c r="B57" s="12" t="s">
        <v>298</v>
      </c>
      <c r="C57" s="10" t="s">
        <v>297</v>
      </c>
      <c r="D57" s="10" t="s">
        <v>19</v>
      </c>
      <c r="E57" s="10" t="s">
        <v>299</v>
      </c>
      <c r="F57" s="11">
        <f>F58</f>
        <v>143236</v>
      </c>
    </row>
    <row r="58" spans="1:6" x14ac:dyDescent="0.2">
      <c r="A58" s="13" t="s">
        <v>79</v>
      </c>
      <c r="B58" s="12" t="s">
        <v>340</v>
      </c>
      <c r="C58" s="10" t="s">
        <v>297</v>
      </c>
      <c r="D58" s="10" t="s">
        <v>19</v>
      </c>
      <c r="E58" s="10" t="s">
        <v>300</v>
      </c>
      <c r="F58" s="11">
        <v>143236</v>
      </c>
    </row>
    <row r="59" spans="1:6" ht="22.5" x14ac:dyDescent="0.2">
      <c r="A59" s="13" t="s">
        <v>80</v>
      </c>
      <c r="B59" s="12" t="s">
        <v>145</v>
      </c>
      <c r="C59" s="10" t="s">
        <v>181</v>
      </c>
      <c r="D59" s="10"/>
      <c r="E59" s="10"/>
      <c r="F59" s="11">
        <f>F60+F65</f>
        <v>15400</v>
      </c>
    </row>
    <row r="60" spans="1:6" ht="45" x14ac:dyDescent="0.2">
      <c r="A60" s="13" t="s">
        <v>81</v>
      </c>
      <c r="B60" s="12" t="s">
        <v>21</v>
      </c>
      <c r="C60" s="10" t="s">
        <v>184</v>
      </c>
      <c r="D60" s="10"/>
      <c r="E60" s="10"/>
      <c r="F60" s="11">
        <f t="shared" ref="F60:F62" si="9">F61</f>
        <v>14400</v>
      </c>
    </row>
    <row r="61" spans="1:6" ht="22.5" x14ac:dyDescent="0.2">
      <c r="A61" s="13" t="s">
        <v>82</v>
      </c>
      <c r="B61" s="12" t="s">
        <v>166</v>
      </c>
      <c r="C61" s="10" t="s">
        <v>184</v>
      </c>
      <c r="D61" s="10" t="s">
        <v>167</v>
      </c>
      <c r="E61" s="10"/>
      <c r="F61" s="11">
        <f t="shared" si="9"/>
        <v>14400</v>
      </c>
    </row>
    <row r="62" spans="1:6" ht="22.5" x14ac:dyDescent="0.2">
      <c r="A62" s="13" t="s">
        <v>83</v>
      </c>
      <c r="B62" s="12" t="s">
        <v>168</v>
      </c>
      <c r="C62" s="10" t="s">
        <v>184</v>
      </c>
      <c r="D62" s="10" t="s">
        <v>169</v>
      </c>
      <c r="E62" s="10"/>
      <c r="F62" s="11">
        <f t="shared" si="9"/>
        <v>14400</v>
      </c>
    </row>
    <row r="63" spans="1:6" ht="22.5" x14ac:dyDescent="0.2">
      <c r="A63" s="13" t="s">
        <v>84</v>
      </c>
      <c r="B63" s="12" t="s">
        <v>182</v>
      </c>
      <c r="C63" s="10" t="s">
        <v>184</v>
      </c>
      <c r="D63" s="10" t="s">
        <v>169</v>
      </c>
      <c r="E63" s="10" t="s">
        <v>183</v>
      </c>
      <c r="F63" s="11">
        <f>F64</f>
        <v>14400</v>
      </c>
    </row>
    <row r="64" spans="1:6" ht="22.5" x14ac:dyDescent="0.2">
      <c r="A64" s="13" t="s">
        <v>85</v>
      </c>
      <c r="B64" s="12" t="s">
        <v>341</v>
      </c>
      <c r="C64" s="10" t="s">
        <v>184</v>
      </c>
      <c r="D64" s="10" t="s">
        <v>169</v>
      </c>
      <c r="E64" s="10" t="s">
        <v>146</v>
      </c>
      <c r="F64" s="11">
        <v>14400</v>
      </c>
    </row>
    <row r="65" spans="1:6" ht="45" x14ac:dyDescent="0.2">
      <c r="A65" s="13" t="s">
        <v>86</v>
      </c>
      <c r="B65" s="12" t="s">
        <v>22</v>
      </c>
      <c r="C65" s="10" t="s">
        <v>185</v>
      </c>
      <c r="D65" s="10"/>
      <c r="E65" s="10"/>
      <c r="F65" s="11">
        <v>1000</v>
      </c>
    </row>
    <row r="66" spans="1:6" ht="22.5" x14ac:dyDescent="0.2">
      <c r="A66" s="13" t="s">
        <v>87</v>
      </c>
      <c r="B66" s="12" t="s">
        <v>166</v>
      </c>
      <c r="C66" s="10" t="s">
        <v>185</v>
      </c>
      <c r="D66" s="10" t="s">
        <v>167</v>
      </c>
      <c r="E66" s="10"/>
      <c r="F66" s="11">
        <v>1000</v>
      </c>
    </row>
    <row r="67" spans="1:6" ht="22.5" x14ac:dyDescent="0.2">
      <c r="A67" s="13" t="s">
        <v>88</v>
      </c>
      <c r="B67" s="12" t="s">
        <v>168</v>
      </c>
      <c r="C67" s="10" t="s">
        <v>185</v>
      </c>
      <c r="D67" s="10" t="s">
        <v>169</v>
      </c>
      <c r="E67" s="10"/>
      <c r="F67" s="11">
        <v>1000</v>
      </c>
    </row>
    <row r="68" spans="1:6" x14ac:dyDescent="0.2">
      <c r="A68" s="13" t="s">
        <v>322</v>
      </c>
      <c r="B68" s="12" t="s">
        <v>186</v>
      </c>
      <c r="C68" s="10" t="s">
        <v>185</v>
      </c>
      <c r="D68" s="10" t="s">
        <v>169</v>
      </c>
      <c r="E68" s="10" t="s">
        <v>187</v>
      </c>
      <c r="F68" s="11">
        <v>1000</v>
      </c>
    </row>
    <row r="69" spans="1:6" x14ac:dyDescent="0.2">
      <c r="A69" s="13" t="s">
        <v>323</v>
      </c>
      <c r="B69" s="12" t="s">
        <v>23</v>
      </c>
      <c r="C69" s="10" t="s">
        <v>185</v>
      </c>
      <c r="D69" s="10" t="s">
        <v>169</v>
      </c>
      <c r="E69" s="10" t="s">
        <v>147</v>
      </c>
      <c r="F69" s="11">
        <v>1000</v>
      </c>
    </row>
    <row r="70" spans="1:6" ht="22.5" x14ac:dyDescent="0.2">
      <c r="A70" s="13" t="s">
        <v>324</v>
      </c>
      <c r="B70" s="12" t="s">
        <v>148</v>
      </c>
      <c r="C70" s="10" t="s">
        <v>188</v>
      </c>
      <c r="D70" s="10"/>
      <c r="E70" s="10"/>
      <c r="F70" s="11">
        <f t="shared" ref="F70:F73" si="10">F71</f>
        <v>584235</v>
      </c>
    </row>
    <row r="71" spans="1:6" ht="33.75" x14ac:dyDescent="0.2">
      <c r="A71" s="13" t="s">
        <v>325</v>
      </c>
      <c r="B71" s="12" t="s">
        <v>342</v>
      </c>
      <c r="C71" s="10" t="s">
        <v>343</v>
      </c>
      <c r="D71" s="10"/>
      <c r="E71" s="10"/>
      <c r="F71" s="11">
        <f t="shared" si="10"/>
        <v>584235</v>
      </c>
    </row>
    <row r="72" spans="1:6" ht="22.5" x14ac:dyDescent="0.2">
      <c r="A72" s="13" t="s">
        <v>326</v>
      </c>
      <c r="B72" s="12" t="s">
        <v>166</v>
      </c>
      <c r="C72" s="10" t="s">
        <v>343</v>
      </c>
      <c r="D72" s="10" t="s">
        <v>167</v>
      </c>
      <c r="E72" s="10"/>
      <c r="F72" s="11">
        <f t="shared" si="10"/>
        <v>584235</v>
      </c>
    </row>
    <row r="73" spans="1:6" ht="22.5" x14ac:dyDescent="0.2">
      <c r="A73" s="13" t="s">
        <v>327</v>
      </c>
      <c r="B73" s="12" t="s">
        <v>168</v>
      </c>
      <c r="C73" s="10" t="s">
        <v>343</v>
      </c>
      <c r="D73" s="10" t="s">
        <v>169</v>
      </c>
      <c r="E73" s="10"/>
      <c r="F73" s="11">
        <f t="shared" si="10"/>
        <v>584235</v>
      </c>
    </row>
    <row r="74" spans="1:6" x14ac:dyDescent="0.2">
      <c r="A74" s="13" t="s">
        <v>328</v>
      </c>
      <c r="B74" s="12" t="s">
        <v>174</v>
      </c>
      <c r="C74" s="10" t="s">
        <v>343</v>
      </c>
      <c r="D74" s="10" t="s">
        <v>169</v>
      </c>
      <c r="E74" s="10" t="s">
        <v>175</v>
      </c>
      <c r="F74" s="11">
        <f>F75</f>
        <v>584235</v>
      </c>
    </row>
    <row r="75" spans="1:6" x14ac:dyDescent="0.2">
      <c r="A75" s="13" t="s">
        <v>89</v>
      </c>
      <c r="B75" s="12" t="s">
        <v>24</v>
      </c>
      <c r="C75" s="10" t="s">
        <v>343</v>
      </c>
      <c r="D75" s="10" t="s">
        <v>169</v>
      </c>
      <c r="E75" s="10" t="s">
        <v>149</v>
      </c>
      <c r="F75" s="11">
        <v>584235</v>
      </c>
    </row>
    <row r="76" spans="1:6" ht="12" customHeight="1" x14ac:dyDescent="0.2">
      <c r="A76" s="13" t="s">
        <v>329</v>
      </c>
      <c r="B76" s="12" t="s">
        <v>150</v>
      </c>
      <c r="C76" s="10" t="s">
        <v>196</v>
      </c>
      <c r="D76" s="10"/>
      <c r="E76" s="10"/>
      <c r="F76" s="11">
        <f>F77+F82</f>
        <v>397167.11</v>
      </c>
    </row>
    <row r="77" spans="1:6" ht="33.75" x14ac:dyDescent="0.2">
      <c r="A77" s="13" t="s">
        <v>330</v>
      </c>
      <c r="B77" s="12" t="s">
        <v>25</v>
      </c>
      <c r="C77" s="10" t="s">
        <v>198</v>
      </c>
      <c r="D77" s="10"/>
      <c r="E77" s="10"/>
      <c r="F77" s="11">
        <f>F78</f>
        <v>278454.99</v>
      </c>
    </row>
    <row r="78" spans="1:6" ht="33.75" x14ac:dyDescent="0.2">
      <c r="A78" s="13" t="s">
        <v>331</v>
      </c>
      <c r="B78" s="12" t="s">
        <v>177</v>
      </c>
      <c r="C78" s="10" t="s">
        <v>198</v>
      </c>
      <c r="D78" s="10" t="s">
        <v>18</v>
      </c>
      <c r="E78" s="10"/>
      <c r="F78" s="11">
        <f>F79</f>
        <v>278454.99</v>
      </c>
    </row>
    <row r="79" spans="1:6" x14ac:dyDescent="0.2">
      <c r="A79" s="13" t="s">
        <v>332</v>
      </c>
      <c r="B79" s="12" t="s">
        <v>178</v>
      </c>
      <c r="C79" s="10" t="s">
        <v>198</v>
      </c>
      <c r="D79" s="10" t="s">
        <v>19</v>
      </c>
      <c r="E79" s="10"/>
      <c r="F79" s="11">
        <f>F80</f>
        <v>278454.99</v>
      </c>
    </row>
    <row r="80" spans="1:6" x14ac:dyDescent="0.2">
      <c r="A80" s="13" t="s">
        <v>333</v>
      </c>
      <c r="B80" s="12" t="s">
        <v>203</v>
      </c>
      <c r="C80" s="10" t="s">
        <v>198</v>
      </c>
      <c r="D80" s="10" t="s">
        <v>19</v>
      </c>
      <c r="E80" s="10" t="s">
        <v>204</v>
      </c>
      <c r="F80" s="11">
        <f>F81</f>
        <v>278454.99</v>
      </c>
    </row>
    <row r="81" spans="1:6" x14ac:dyDescent="0.2">
      <c r="A81" s="13" t="s">
        <v>90</v>
      </c>
      <c r="B81" s="12" t="s">
        <v>26</v>
      </c>
      <c r="C81" s="10" t="s">
        <v>198</v>
      </c>
      <c r="D81" s="10" t="s">
        <v>19</v>
      </c>
      <c r="E81" s="10" t="s">
        <v>151</v>
      </c>
      <c r="F81" s="11">
        <v>278454.99</v>
      </c>
    </row>
    <row r="82" spans="1:6" ht="45" x14ac:dyDescent="0.2">
      <c r="A82" s="13" t="s">
        <v>91</v>
      </c>
      <c r="B82" s="9" t="s">
        <v>344</v>
      </c>
      <c r="C82" s="10" t="s">
        <v>295</v>
      </c>
      <c r="D82" s="10"/>
      <c r="E82" s="10"/>
      <c r="F82" s="11">
        <f t="shared" ref="F82:F84" si="11">F83</f>
        <v>118712.12</v>
      </c>
    </row>
    <row r="83" spans="1:6" ht="33.75" x14ac:dyDescent="0.2">
      <c r="A83" s="13" t="s">
        <v>92</v>
      </c>
      <c r="B83" s="12" t="s">
        <v>177</v>
      </c>
      <c r="C83" s="10" t="s">
        <v>295</v>
      </c>
      <c r="D83" s="10" t="s">
        <v>18</v>
      </c>
      <c r="E83" s="10"/>
      <c r="F83" s="11">
        <f t="shared" si="11"/>
        <v>118712.12</v>
      </c>
    </row>
    <row r="84" spans="1:6" x14ac:dyDescent="0.2">
      <c r="A84" s="13" t="s">
        <v>93</v>
      </c>
      <c r="B84" s="12" t="s">
        <v>178</v>
      </c>
      <c r="C84" s="10" t="s">
        <v>295</v>
      </c>
      <c r="D84" s="10" t="s">
        <v>19</v>
      </c>
      <c r="E84" s="10"/>
      <c r="F84" s="11">
        <f t="shared" si="11"/>
        <v>118712.12</v>
      </c>
    </row>
    <row r="85" spans="1:6" x14ac:dyDescent="0.2">
      <c r="A85" s="13" t="s">
        <v>94</v>
      </c>
      <c r="B85" s="12" t="s">
        <v>203</v>
      </c>
      <c r="C85" s="10" t="s">
        <v>295</v>
      </c>
      <c r="D85" s="10" t="s">
        <v>19</v>
      </c>
      <c r="E85" s="10" t="s">
        <v>204</v>
      </c>
      <c r="F85" s="11">
        <f>F86</f>
        <v>118712.12</v>
      </c>
    </row>
    <row r="86" spans="1:6" x14ac:dyDescent="0.2">
      <c r="A86" s="13" t="s">
        <v>95</v>
      </c>
      <c r="B86" s="12" t="s">
        <v>26</v>
      </c>
      <c r="C86" s="10" t="s">
        <v>295</v>
      </c>
      <c r="D86" s="10" t="s">
        <v>19</v>
      </c>
      <c r="E86" s="10" t="s">
        <v>151</v>
      </c>
      <c r="F86" s="11">
        <v>118712.12</v>
      </c>
    </row>
    <row r="87" spans="1:6" ht="22.5" x14ac:dyDescent="0.2">
      <c r="A87" s="13" t="s">
        <v>96</v>
      </c>
      <c r="B87" s="12" t="s">
        <v>152</v>
      </c>
      <c r="C87" s="10" t="s">
        <v>240</v>
      </c>
      <c r="D87" s="10"/>
      <c r="E87" s="10"/>
      <c r="F87" s="11">
        <f>F88</f>
        <v>2000</v>
      </c>
    </row>
    <row r="88" spans="1:6" ht="33.75" x14ac:dyDescent="0.2">
      <c r="A88" s="13" t="s">
        <v>97</v>
      </c>
      <c r="B88" s="12" t="s">
        <v>27</v>
      </c>
      <c r="C88" s="10" t="s">
        <v>242</v>
      </c>
      <c r="D88" s="10"/>
      <c r="E88" s="10"/>
      <c r="F88" s="11">
        <v>2000</v>
      </c>
    </row>
    <row r="89" spans="1:6" ht="22.5" x14ac:dyDescent="0.2">
      <c r="A89" s="13" t="s">
        <v>98</v>
      </c>
      <c r="B89" s="12" t="s">
        <v>166</v>
      </c>
      <c r="C89" s="10" t="s">
        <v>242</v>
      </c>
      <c r="D89" s="10" t="s">
        <v>167</v>
      </c>
      <c r="E89" s="10"/>
      <c r="F89" s="11">
        <v>2000</v>
      </c>
    </row>
    <row r="90" spans="1:6" ht="22.5" x14ac:dyDescent="0.2">
      <c r="A90" s="13" t="s">
        <v>99</v>
      </c>
      <c r="B90" s="12" t="s">
        <v>168</v>
      </c>
      <c r="C90" s="10" t="s">
        <v>242</v>
      </c>
      <c r="D90" s="10" t="s">
        <v>169</v>
      </c>
      <c r="E90" s="10"/>
      <c r="F90" s="11">
        <v>2000</v>
      </c>
    </row>
    <row r="91" spans="1:6" x14ac:dyDescent="0.2">
      <c r="A91" s="13" t="s">
        <v>100</v>
      </c>
      <c r="B91" s="12" t="s">
        <v>186</v>
      </c>
      <c r="C91" s="10" t="s">
        <v>242</v>
      </c>
      <c r="D91" s="10" t="s">
        <v>169</v>
      </c>
      <c r="E91" s="10" t="s">
        <v>187</v>
      </c>
      <c r="F91" s="11">
        <v>2000</v>
      </c>
    </row>
    <row r="92" spans="1:6" ht="33.75" x14ac:dyDescent="0.2">
      <c r="A92" s="13" t="s">
        <v>101</v>
      </c>
      <c r="B92" s="12" t="s">
        <v>28</v>
      </c>
      <c r="C92" s="10" t="s">
        <v>242</v>
      </c>
      <c r="D92" s="10" t="s">
        <v>169</v>
      </c>
      <c r="E92" s="10" t="s">
        <v>153</v>
      </c>
      <c r="F92" s="11">
        <v>2000</v>
      </c>
    </row>
    <row r="93" spans="1:6" ht="22.5" x14ac:dyDescent="0.2">
      <c r="A93" s="13" t="s">
        <v>102</v>
      </c>
      <c r="B93" s="12" t="s">
        <v>154</v>
      </c>
      <c r="C93" s="10" t="s">
        <v>263</v>
      </c>
      <c r="D93" s="10"/>
      <c r="E93" s="10"/>
      <c r="F93" s="11">
        <f>F94+F100+F163+F169</f>
        <v>6769952.9000000004</v>
      </c>
    </row>
    <row r="94" spans="1:6" ht="33.75" x14ac:dyDescent="0.2">
      <c r="A94" s="13" t="s">
        <v>104</v>
      </c>
      <c r="B94" s="12" t="s">
        <v>29</v>
      </c>
      <c r="C94" s="10" t="s">
        <v>264</v>
      </c>
      <c r="D94" s="10"/>
      <c r="E94" s="10"/>
      <c r="F94" s="11">
        <f>F95</f>
        <v>1162441.48</v>
      </c>
    </row>
    <row r="95" spans="1:6" ht="33.75" x14ac:dyDescent="0.2">
      <c r="A95" s="13" t="s">
        <v>105</v>
      </c>
      <c r="B95" s="12" t="s">
        <v>29</v>
      </c>
      <c r="C95" s="10" t="s">
        <v>265</v>
      </c>
      <c r="D95" s="10"/>
      <c r="E95" s="10"/>
      <c r="F95" s="11">
        <f t="shared" ref="F95:F97" si="12">F96</f>
        <v>1162441.48</v>
      </c>
    </row>
    <row r="96" spans="1:6" ht="33.75" x14ac:dyDescent="0.2">
      <c r="A96" s="13" t="s">
        <v>106</v>
      </c>
      <c r="B96" s="12" t="s">
        <v>177</v>
      </c>
      <c r="C96" s="10" t="s">
        <v>265</v>
      </c>
      <c r="D96" s="10" t="s">
        <v>18</v>
      </c>
      <c r="E96" s="10"/>
      <c r="F96" s="11">
        <f t="shared" si="12"/>
        <v>1162441.48</v>
      </c>
    </row>
    <row r="97" spans="1:8" ht="33" customHeight="1" x14ac:dyDescent="0.2">
      <c r="A97" s="13" t="s">
        <v>107</v>
      </c>
      <c r="B97" s="12" t="s">
        <v>266</v>
      </c>
      <c r="C97" s="10" t="s">
        <v>265</v>
      </c>
      <c r="D97" s="10" t="s">
        <v>30</v>
      </c>
      <c r="E97" s="10"/>
      <c r="F97" s="11">
        <f t="shared" si="12"/>
        <v>1162441.48</v>
      </c>
    </row>
    <row r="98" spans="1:8" x14ac:dyDescent="0.2">
      <c r="A98" s="13" t="s">
        <v>108</v>
      </c>
      <c r="B98" s="12" t="s">
        <v>186</v>
      </c>
      <c r="C98" s="10" t="s">
        <v>265</v>
      </c>
      <c r="D98" s="10" t="s">
        <v>30</v>
      </c>
      <c r="E98" s="10" t="s">
        <v>187</v>
      </c>
      <c r="F98" s="11">
        <f>F99</f>
        <v>1162441.48</v>
      </c>
    </row>
    <row r="99" spans="1:8" ht="22.5" x14ac:dyDescent="0.2">
      <c r="A99" s="13" t="s">
        <v>109</v>
      </c>
      <c r="B99" s="12" t="s">
        <v>32</v>
      </c>
      <c r="C99" s="10" t="s">
        <v>265</v>
      </c>
      <c r="D99" s="10" t="s">
        <v>30</v>
      </c>
      <c r="E99" s="10" t="s">
        <v>155</v>
      </c>
      <c r="F99" s="11">
        <v>1162441.48</v>
      </c>
    </row>
    <row r="100" spans="1:8" ht="22.5" x14ac:dyDescent="0.2">
      <c r="A100" s="13" t="s">
        <v>110</v>
      </c>
      <c r="B100" s="12" t="s">
        <v>156</v>
      </c>
      <c r="C100" s="10" t="s">
        <v>267</v>
      </c>
      <c r="D100" s="10"/>
      <c r="E100" s="10"/>
      <c r="F100" s="11">
        <f>F101+F106+F119+F124+F129+F134+F139+F144+F149+F154</f>
        <v>5423837.4200000009</v>
      </c>
    </row>
    <row r="101" spans="1:8" ht="33.75" x14ac:dyDescent="0.2">
      <c r="A101" s="13" t="s">
        <v>111</v>
      </c>
      <c r="B101" s="12" t="s">
        <v>103</v>
      </c>
      <c r="C101" s="10" t="s">
        <v>268</v>
      </c>
      <c r="D101" s="10"/>
      <c r="E101" s="10"/>
      <c r="F101" s="11">
        <f t="shared" ref="F101:F103" si="13">F102</f>
        <v>10039</v>
      </c>
    </row>
    <row r="102" spans="1:8" ht="22.5" x14ac:dyDescent="0.2">
      <c r="A102" s="13" t="s">
        <v>112</v>
      </c>
      <c r="B102" s="12" t="s">
        <v>166</v>
      </c>
      <c r="C102" s="10" t="s">
        <v>268</v>
      </c>
      <c r="D102" s="10" t="s">
        <v>167</v>
      </c>
      <c r="E102" s="10"/>
      <c r="F102" s="11">
        <f t="shared" si="13"/>
        <v>10039</v>
      </c>
    </row>
    <row r="103" spans="1:8" ht="22.5" x14ac:dyDescent="0.2">
      <c r="A103" s="13" t="s">
        <v>113</v>
      </c>
      <c r="B103" s="12" t="s">
        <v>168</v>
      </c>
      <c r="C103" s="10" t="s">
        <v>268</v>
      </c>
      <c r="D103" s="10" t="s">
        <v>169</v>
      </c>
      <c r="E103" s="10"/>
      <c r="F103" s="11">
        <f t="shared" si="13"/>
        <v>10039</v>
      </c>
    </row>
    <row r="104" spans="1:8" x14ac:dyDescent="0.2">
      <c r="A104" s="13" t="s">
        <v>114</v>
      </c>
      <c r="B104" s="12" t="s">
        <v>269</v>
      </c>
      <c r="C104" s="10" t="s">
        <v>268</v>
      </c>
      <c r="D104" s="10" t="s">
        <v>169</v>
      </c>
      <c r="E104" s="10" t="s">
        <v>270</v>
      </c>
      <c r="F104" s="11">
        <f>F105</f>
        <v>10039</v>
      </c>
    </row>
    <row r="105" spans="1:8" x14ac:dyDescent="0.2">
      <c r="A105" s="13" t="s">
        <v>115</v>
      </c>
      <c r="B105" s="12" t="s">
        <v>34</v>
      </c>
      <c r="C105" s="10" t="s">
        <v>268</v>
      </c>
      <c r="D105" s="10" t="s">
        <v>169</v>
      </c>
      <c r="E105" s="10" t="s">
        <v>157</v>
      </c>
      <c r="F105" s="11">
        <v>10039</v>
      </c>
    </row>
    <row r="106" spans="1:8" ht="22.5" x14ac:dyDescent="0.2">
      <c r="A106" s="13" t="s">
        <v>116</v>
      </c>
      <c r="B106" s="12" t="s">
        <v>35</v>
      </c>
      <c r="C106" s="10" t="s">
        <v>271</v>
      </c>
      <c r="D106" s="10"/>
      <c r="E106" s="10"/>
      <c r="F106" s="11">
        <f>F107+F111+F115</f>
        <v>3522352.34</v>
      </c>
    </row>
    <row r="107" spans="1:8" ht="33.75" x14ac:dyDescent="0.2">
      <c r="A107" s="13" t="s">
        <v>117</v>
      </c>
      <c r="B107" s="12" t="s">
        <v>177</v>
      </c>
      <c r="C107" s="10" t="s">
        <v>271</v>
      </c>
      <c r="D107" s="10" t="s">
        <v>18</v>
      </c>
      <c r="E107" s="10"/>
      <c r="F107" s="11">
        <f t="shared" ref="F107:F108" si="14">F108</f>
        <v>2979157.04</v>
      </c>
    </row>
    <row r="108" spans="1:8" x14ac:dyDescent="0.2">
      <c r="A108" s="13" t="s">
        <v>118</v>
      </c>
      <c r="B108" s="12" t="s">
        <v>266</v>
      </c>
      <c r="C108" s="10" t="s">
        <v>271</v>
      </c>
      <c r="D108" s="10" t="s">
        <v>30</v>
      </c>
      <c r="E108" s="10"/>
      <c r="F108" s="11">
        <f t="shared" si="14"/>
        <v>2979157.04</v>
      </c>
    </row>
    <row r="109" spans="1:8" x14ac:dyDescent="0.2">
      <c r="A109" s="13" t="s">
        <v>119</v>
      </c>
      <c r="B109" s="12" t="s">
        <v>186</v>
      </c>
      <c r="C109" s="10" t="s">
        <v>271</v>
      </c>
      <c r="D109" s="10" t="s">
        <v>30</v>
      </c>
      <c r="E109" s="10" t="s">
        <v>187</v>
      </c>
      <c r="F109" s="11">
        <f>F110</f>
        <v>2979157.04</v>
      </c>
    </row>
    <row r="110" spans="1:8" ht="33.75" x14ac:dyDescent="0.2">
      <c r="A110" s="13" t="s">
        <v>120</v>
      </c>
      <c r="B110" s="12" t="s">
        <v>28</v>
      </c>
      <c r="C110" s="10" t="s">
        <v>271</v>
      </c>
      <c r="D110" s="10" t="s">
        <v>30</v>
      </c>
      <c r="E110" s="10" t="s">
        <v>153</v>
      </c>
      <c r="F110" s="11">
        <v>2979157.04</v>
      </c>
      <c r="H110" s="16">
        <f>F110+F114+F118+F128+F138+F143+F148+F153</f>
        <v>4029321.3699999996</v>
      </c>
    </row>
    <row r="111" spans="1:8" ht="22.5" x14ac:dyDescent="0.2">
      <c r="A111" s="13" t="s">
        <v>18</v>
      </c>
      <c r="B111" s="12" t="s">
        <v>166</v>
      </c>
      <c r="C111" s="10" t="s">
        <v>271</v>
      </c>
      <c r="D111" s="10" t="s">
        <v>167</v>
      </c>
      <c r="E111" s="10"/>
      <c r="F111" s="11">
        <f t="shared" ref="F111:F112" si="15">F112</f>
        <v>542245.30000000005</v>
      </c>
    </row>
    <row r="112" spans="1:8" ht="22.5" x14ac:dyDescent="0.2">
      <c r="A112" s="13" t="s">
        <v>121</v>
      </c>
      <c r="B112" s="12" t="s">
        <v>168</v>
      </c>
      <c r="C112" s="10" t="s">
        <v>271</v>
      </c>
      <c r="D112" s="10" t="s">
        <v>169</v>
      </c>
      <c r="E112" s="10"/>
      <c r="F112" s="11">
        <f t="shared" si="15"/>
        <v>542245.30000000005</v>
      </c>
    </row>
    <row r="113" spans="1:6" x14ac:dyDescent="0.2">
      <c r="A113" s="13" t="s">
        <v>122</v>
      </c>
      <c r="B113" s="12" t="s">
        <v>186</v>
      </c>
      <c r="C113" s="10" t="s">
        <v>271</v>
      </c>
      <c r="D113" s="10" t="s">
        <v>169</v>
      </c>
      <c r="E113" s="10" t="s">
        <v>187</v>
      </c>
      <c r="F113" s="11">
        <f>F114</f>
        <v>542245.30000000005</v>
      </c>
    </row>
    <row r="114" spans="1:6" ht="33.75" x14ac:dyDescent="0.2">
      <c r="A114" s="13" t="s">
        <v>123</v>
      </c>
      <c r="B114" s="12" t="s">
        <v>28</v>
      </c>
      <c r="C114" s="10" t="s">
        <v>271</v>
      </c>
      <c r="D114" s="10" t="s">
        <v>169</v>
      </c>
      <c r="E114" s="10" t="s">
        <v>153</v>
      </c>
      <c r="F114" s="11">
        <v>542245.30000000005</v>
      </c>
    </row>
    <row r="115" spans="1:6" x14ac:dyDescent="0.2">
      <c r="A115" s="13" t="s">
        <v>125</v>
      </c>
      <c r="B115" s="12" t="s">
        <v>272</v>
      </c>
      <c r="C115" s="10" t="s">
        <v>271</v>
      </c>
      <c r="D115" s="10" t="s">
        <v>273</v>
      </c>
      <c r="E115" s="10"/>
      <c r="F115" s="11">
        <f t="shared" ref="F115:F116" si="16">F116</f>
        <v>950</v>
      </c>
    </row>
    <row r="116" spans="1:6" x14ac:dyDescent="0.2">
      <c r="A116" s="13" t="s">
        <v>126</v>
      </c>
      <c r="B116" s="12" t="s">
        <v>274</v>
      </c>
      <c r="C116" s="10" t="s">
        <v>271</v>
      </c>
      <c r="D116" s="10" t="s">
        <v>275</v>
      </c>
      <c r="E116" s="10"/>
      <c r="F116" s="11">
        <f t="shared" si="16"/>
        <v>950</v>
      </c>
    </row>
    <row r="117" spans="1:6" x14ac:dyDescent="0.2">
      <c r="A117" s="13" t="s">
        <v>127</v>
      </c>
      <c r="B117" s="12" t="s">
        <v>186</v>
      </c>
      <c r="C117" s="10" t="s">
        <v>271</v>
      </c>
      <c r="D117" s="10" t="s">
        <v>275</v>
      </c>
      <c r="E117" s="10" t="s">
        <v>187</v>
      </c>
      <c r="F117" s="11">
        <f>F118</f>
        <v>950</v>
      </c>
    </row>
    <row r="118" spans="1:6" ht="33.75" x14ac:dyDescent="0.2">
      <c r="A118" s="13" t="s">
        <v>128</v>
      </c>
      <c r="B118" s="12" t="s">
        <v>28</v>
      </c>
      <c r="C118" s="10" t="s">
        <v>271</v>
      </c>
      <c r="D118" s="10" t="s">
        <v>275</v>
      </c>
      <c r="E118" s="10" t="s">
        <v>153</v>
      </c>
      <c r="F118" s="11">
        <v>950</v>
      </c>
    </row>
    <row r="119" spans="1:6" ht="45" x14ac:dyDescent="0.2">
      <c r="A119" s="13" t="s">
        <v>130</v>
      </c>
      <c r="B119" s="12" t="s">
        <v>36</v>
      </c>
      <c r="C119" s="10" t="s">
        <v>276</v>
      </c>
      <c r="D119" s="10"/>
      <c r="E119" s="10"/>
      <c r="F119" s="11">
        <f t="shared" ref="F119:F121" si="17">F120</f>
        <v>453224.49</v>
      </c>
    </row>
    <row r="120" spans="1:6" ht="33.75" x14ac:dyDescent="0.2">
      <c r="A120" s="13" t="s">
        <v>334</v>
      </c>
      <c r="B120" s="12" t="s">
        <v>177</v>
      </c>
      <c r="C120" s="10" t="s">
        <v>276</v>
      </c>
      <c r="D120" s="10" t="s">
        <v>18</v>
      </c>
      <c r="E120" s="10"/>
      <c r="F120" s="11">
        <f t="shared" si="17"/>
        <v>453224.49</v>
      </c>
    </row>
    <row r="121" spans="1:6" x14ac:dyDescent="0.2">
      <c r="A121" s="13" t="s">
        <v>19</v>
      </c>
      <c r="B121" s="12" t="s">
        <v>266</v>
      </c>
      <c r="C121" s="10" t="s">
        <v>276</v>
      </c>
      <c r="D121" s="10" t="s">
        <v>30</v>
      </c>
      <c r="E121" s="10"/>
      <c r="F121" s="11">
        <f t="shared" si="17"/>
        <v>453224.49</v>
      </c>
    </row>
    <row r="122" spans="1:6" x14ac:dyDescent="0.2">
      <c r="A122" s="13" t="s">
        <v>20</v>
      </c>
      <c r="B122" s="12" t="s">
        <v>186</v>
      </c>
      <c r="C122" s="10" t="s">
        <v>276</v>
      </c>
      <c r="D122" s="10" t="s">
        <v>30</v>
      </c>
      <c r="E122" s="10" t="s">
        <v>187</v>
      </c>
      <c r="F122" s="11">
        <f>F123</f>
        <v>453224.49</v>
      </c>
    </row>
    <row r="123" spans="1:6" ht="33.75" x14ac:dyDescent="0.2">
      <c r="A123" s="13" t="s">
        <v>335</v>
      </c>
      <c r="B123" s="12" t="s">
        <v>28</v>
      </c>
      <c r="C123" s="10" t="s">
        <v>276</v>
      </c>
      <c r="D123" s="10" t="s">
        <v>30</v>
      </c>
      <c r="E123" s="10" t="s">
        <v>153</v>
      </c>
      <c r="F123" s="11">
        <v>453224.49</v>
      </c>
    </row>
    <row r="124" spans="1:6" ht="45" x14ac:dyDescent="0.2">
      <c r="A124" s="13" t="s">
        <v>336</v>
      </c>
      <c r="B124" s="12" t="s">
        <v>124</v>
      </c>
      <c r="C124" s="10" t="s">
        <v>277</v>
      </c>
      <c r="D124" s="10"/>
      <c r="E124" s="10"/>
      <c r="F124" s="11">
        <f t="shared" ref="F124:F126" si="18">F125</f>
        <v>80000</v>
      </c>
    </row>
    <row r="125" spans="1:6" ht="33.75" x14ac:dyDescent="0.2">
      <c r="A125" s="13" t="s">
        <v>337</v>
      </c>
      <c r="B125" s="12" t="s">
        <v>177</v>
      </c>
      <c r="C125" s="10" t="s">
        <v>277</v>
      </c>
      <c r="D125" s="10" t="s">
        <v>18</v>
      </c>
      <c r="E125" s="10"/>
      <c r="F125" s="11">
        <f t="shared" si="18"/>
        <v>80000</v>
      </c>
    </row>
    <row r="126" spans="1:6" x14ac:dyDescent="0.2">
      <c r="A126" s="13" t="s">
        <v>132</v>
      </c>
      <c r="B126" s="12" t="s">
        <v>266</v>
      </c>
      <c r="C126" s="10" t="s">
        <v>277</v>
      </c>
      <c r="D126" s="10" t="s">
        <v>30</v>
      </c>
      <c r="E126" s="10"/>
      <c r="F126" s="11">
        <f t="shared" si="18"/>
        <v>80000</v>
      </c>
    </row>
    <row r="127" spans="1:6" x14ac:dyDescent="0.2">
      <c r="A127" s="13" t="s">
        <v>134</v>
      </c>
      <c r="B127" s="12" t="s">
        <v>186</v>
      </c>
      <c r="C127" s="10" t="s">
        <v>277</v>
      </c>
      <c r="D127" s="10" t="s">
        <v>30</v>
      </c>
      <c r="E127" s="10" t="s">
        <v>187</v>
      </c>
      <c r="F127" s="11">
        <f>F128</f>
        <v>80000</v>
      </c>
    </row>
    <row r="128" spans="1:6" ht="33.75" x14ac:dyDescent="0.2">
      <c r="A128" s="13" t="s">
        <v>135</v>
      </c>
      <c r="B128" s="12" t="s">
        <v>28</v>
      </c>
      <c r="C128" s="10" t="s">
        <v>277</v>
      </c>
      <c r="D128" s="10" t="s">
        <v>30</v>
      </c>
      <c r="E128" s="10" t="s">
        <v>153</v>
      </c>
      <c r="F128" s="11">
        <v>80000</v>
      </c>
    </row>
    <row r="129" spans="1:6" ht="33.75" x14ac:dyDescent="0.2">
      <c r="A129" s="13" t="s">
        <v>136</v>
      </c>
      <c r="B129" s="12" t="s">
        <v>129</v>
      </c>
      <c r="C129" s="10" t="s">
        <v>278</v>
      </c>
      <c r="D129" s="10"/>
      <c r="E129" s="10"/>
      <c r="F129" s="11">
        <f t="shared" ref="F129:F131" si="19">F130</f>
        <v>924552.56</v>
      </c>
    </row>
    <row r="130" spans="1:6" ht="33.75" x14ac:dyDescent="0.2">
      <c r="A130" s="13" t="s">
        <v>137</v>
      </c>
      <c r="B130" s="12" t="s">
        <v>177</v>
      </c>
      <c r="C130" s="10" t="s">
        <v>278</v>
      </c>
      <c r="D130" s="10" t="s">
        <v>18</v>
      </c>
      <c r="E130" s="10"/>
      <c r="F130" s="11">
        <f t="shared" si="19"/>
        <v>924552.56</v>
      </c>
    </row>
    <row r="131" spans="1:6" x14ac:dyDescent="0.2">
      <c r="A131" s="13" t="s">
        <v>30</v>
      </c>
      <c r="B131" s="12" t="s">
        <v>266</v>
      </c>
      <c r="C131" s="10" t="s">
        <v>278</v>
      </c>
      <c r="D131" s="10" t="s">
        <v>30</v>
      </c>
      <c r="E131" s="10"/>
      <c r="F131" s="11">
        <f t="shared" si="19"/>
        <v>924552.56</v>
      </c>
    </row>
    <row r="132" spans="1:6" x14ac:dyDescent="0.2">
      <c r="A132" s="13" t="s">
        <v>31</v>
      </c>
      <c r="B132" s="12" t="s">
        <v>186</v>
      </c>
      <c r="C132" s="10" t="s">
        <v>278</v>
      </c>
      <c r="D132" s="10" t="s">
        <v>30</v>
      </c>
      <c r="E132" s="10" t="s">
        <v>187</v>
      </c>
      <c r="F132" s="11">
        <f>F133</f>
        <v>924552.56</v>
      </c>
    </row>
    <row r="133" spans="1:6" ht="33.75" x14ac:dyDescent="0.2">
      <c r="A133" s="13" t="s">
        <v>33</v>
      </c>
      <c r="B133" s="12" t="s">
        <v>28</v>
      </c>
      <c r="C133" s="10" t="s">
        <v>278</v>
      </c>
      <c r="D133" s="10" t="s">
        <v>30</v>
      </c>
      <c r="E133" s="10" t="s">
        <v>153</v>
      </c>
      <c r="F133" s="11">
        <v>924552.56</v>
      </c>
    </row>
    <row r="134" spans="1:6" ht="22.5" x14ac:dyDescent="0.2">
      <c r="A134" s="13" t="s">
        <v>38</v>
      </c>
      <c r="B134" s="12" t="s">
        <v>131</v>
      </c>
      <c r="C134" s="10" t="s">
        <v>279</v>
      </c>
      <c r="D134" s="10"/>
      <c r="E134" s="10"/>
      <c r="F134" s="11">
        <f t="shared" ref="F134:F136" si="20">F135</f>
        <v>333741.92</v>
      </c>
    </row>
    <row r="135" spans="1:6" ht="22.5" x14ac:dyDescent="0.2">
      <c r="A135" s="13" t="s">
        <v>189</v>
      </c>
      <c r="B135" s="12" t="s">
        <v>166</v>
      </c>
      <c r="C135" s="10" t="s">
        <v>279</v>
      </c>
      <c r="D135" s="10" t="s">
        <v>167</v>
      </c>
      <c r="E135" s="10"/>
      <c r="F135" s="11">
        <f t="shared" si="20"/>
        <v>333741.92</v>
      </c>
    </row>
    <row r="136" spans="1:6" ht="22.5" x14ac:dyDescent="0.2">
      <c r="A136" s="13" t="s">
        <v>190</v>
      </c>
      <c r="B136" s="12" t="s">
        <v>168</v>
      </c>
      <c r="C136" s="10" t="s">
        <v>279</v>
      </c>
      <c r="D136" s="10" t="s">
        <v>169</v>
      </c>
      <c r="E136" s="10"/>
      <c r="F136" s="11">
        <f t="shared" si="20"/>
        <v>333741.92</v>
      </c>
    </row>
    <row r="137" spans="1:6" x14ac:dyDescent="0.2">
      <c r="A137" s="13" t="s">
        <v>191</v>
      </c>
      <c r="B137" s="12" t="s">
        <v>186</v>
      </c>
      <c r="C137" s="10" t="s">
        <v>279</v>
      </c>
      <c r="D137" s="10" t="s">
        <v>169</v>
      </c>
      <c r="E137" s="10" t="s">
        <v>187</v>
      </c>
      <c r="F137" s="11">
        <f>F138</f>
        <v>333741.92</v>
      </c>
    </row>
    <row r="138" spans="1:6" ht="33.75" x14ac:dyDescent="0.2">
      <c r="A138" s="13" t="s">
        <v>192</v>
      </c>
      <c r="B138" s="12" t="s">
        <v>28</v>
      </c>
      <c r="C138" s="10" t="s">
        <v>279</v>
      </c>
      <c r="D138" s="10" t="s">
        <v>169</v>
      </c>
      <c r="E138" s="10" t="s">
        <v>153</v>
      </c>
      <c r="F138" s="11">
        <v>333741.92</v>
      </c>
    </row>
    <row r="139" spans="1:6" ht="33.75" x14ac:dyDescent="0.2">
      <c r="A139" s="13" t="s">
        <v>193</v>
      </c>
      <c r="B139" s="12" t="s">
        <v>312</v>
      </c>
      <c r="C139" s="10" t="s">
        <v>311</v>
      </c>
      <c r="D139" s="10"/>
      <c r="E139" s="10"/>
      <c r="F139" s="11">
        <f t="shared" ref="F139:F141" si="21">F140</f>
        <v>21184.11</v>
      </c>
    </row>
    <row r="140" spans="1:6" ht="22.5" x14ac:dyDescent="0.2">
      <c r="A140" s="13" t="s">
        <v>194</v>
      </c>
      <c r="B140" s="12" t="s">
        <v>166</v>
      </c>
      <c r="C140" s="10" t="s">
        <v>311</v>
      </c>
      <c r="D140" s="10" t="s">
        <v>167</v>
      </c>
      <c r="E140" s="10"/>
      <c r="F140" s="11">
        <f t="shared" si="21"/>
        <v>21184.11</v>
      </c>
    </row>
    <row r="141" spans="1:6" ht="22.5" x14ac:dyDescent="0.2">
      <c r="A141" s="13" t="s">
        <v>195</v>
      </c>
      <c r="B141" s="12" t="s">
        <v>168</v>
      </c>
      <c r="C141" s="10" t="s">
        <v>311</v>
      </c>
      <c r="D141" s="10" t="s">
        <v>169</v>
      </c>
      <c r="E141" s="10"/>
      <c r="F141" s="11">
        <f t="shared" si="21"/>
        <v>21184.11</v>
      </c>
    </row>
    <row r="142" spans="1:6" x14ac:dyDescent="0.2">
      <c r="A142" s="13" t="s">
        <v>197</v>
      </c>
      <c r="B142" s="12" t="s">
        <v>186</v>
      </c>
      <c r="C142" s="10" t="s">
        <v>311</v>
      </c>
      <c r="D142" s="10" t="s">
        <v>169</v>
      </c>
      <c r="E142" s="10" t="s">
        <v>187</v>
      </c>
      <c r="F142" s="11">
        <f>F143</f>
        <v>21184.11</v>
      </c>
    </row>
    <row r="143" spans="1:6" ht="33.75" x14ac:dyDescent="0.2">
      <c r="A143" s="13" t="s">
        <v>199</v>
      </c>
      <c r="B143" s="12" t="s">
        <v>28</v>
      </c>
      <c r="C143" s="10" t="s">
        <v>311</v>
      </c>
      <c r="D143" s="10" t="s">
        <v>169</v>
      </c>
      <c r="E143" s="10" t="s">
        <v>153</v>
      </c>
      <c r="F143" s="11">
        <v>21184.11</v>
      </c>
    </row>
    <row r="144" spans="1:6" ht="22.5" x14ac:dyDescent="0.2">
      <c r="A144" s="13" t="s">
        <v>200</v>
      </c>
      <c r="B144" s="12" t="s">
        <v>345</v>
      </c>
      <c r="C144" s="10" t="s">
        <v>346</v>
      </c>
      <c r="D144" s="10"/>
      <c r="E144" s="10"/>
      <c r="F144" s="11">
        <v>27000</v>
      </c>
    </row>
    <row r="145" spans="1:6" ht="22.5" x14ac:dyDescent="0.2">
      <c r="A145" s="13" t="s">
        <v>201</v>
      </c>
      <c r="B145" s="12" t="s">
        <v>166</v>
      </c>
      <c r="C145" s="10" t="s">
        <v>346</v>
      </c>
      <c r="D145" s="10" t="s">
        <v>167</v>
      </c>
      <c r="E145" s="10"/>
      <c r="F145" s="11">
        <v>27000</v>
      </c>
    </row>
    <row r="146" spans="1:6" ht="22.5" x14ac:dyDescent="0.2">
      <c r="A146" s="13" t="s">
        <v>202</v>
      </c>
      <c r="B146" s="12" t="s">
        <v>168</v>
      </c>
      <c r="C146" s="10" t="s">
        <v>346</v>
      </c>
      <c r="D146" s="10" t="s">
        <v>169</v>
      </c>
      <c r="E146" s="10"/>
      <c r="F146" s="11">
        <v>27000</v>
      </c>
    </row>
    <row r="147" spans="1:6" x14ac:dyDescent="0.2">
      <c r="A147" s="13" t="s">
        <v>205</v>
      </c>
      <c r="B147" s="12" t="s">
        <v>186</v>
      </c>
      <c r="C147" s="10" t="s">
        <v>346</v>
      </c>
      <c r="D147" s="10" t="s">
        <v>169</v>
      </c>
      <c r="E147" s="10" t="s">
        <v>187</v>
      </c>
      <c r="F147" s="11">
        <v>27000</v>
      </c>
    </row>
    <row r="148" spans="1:6" ht="33.75" x14ac:dyDescent="0.2">
      <c r="A148" s="13" t="s">
        <v>206</v>
      </c>
      <c r="B148" s="12" t="s">
        <v>28</v>
      </c>
      <c r="C148" s="10" t="s">
        <v>346</v>
      </c>
      <c r="D148" s="10" t="s">
        <v>169</v>
      </c>
      <c r="E148" s="10" t="s">
        <v>153</v>
      </c>
      <c r="F148" s="11">
        <v>27000</v>
      </c>
    </row>
    <row r="149" spans="1:6" ht="22.5" x14ac:dyDescent="0.2">
      <c r="A149" s="13" t="s">
        <v>207</v>
      </c>
      <c r="B149" s="12" t="s">
        <v>280</v>
      </c>
      <c r="C149" s="10" t="s">
        <v>281</v>
      </c>
      <c r="D149" s="10"/>
      <c r="E149" s="10"/>
      <c r="F149" s="11">
        <f t="shared" ref="F149:F151" si="22">F150</f>
        <v>45043</v>
      </c>
    </row>
    <row r="150" spans="1:6" ht="22.5" x14ac:dyDescent="0.2">
      <c r="A150" s="13" t="s">
        <v>208</v>
      </c>
      <c r="B150" s="12" t="s">
        <v>166</v>
      </c>
      <c r="C150" s="10" t="s">
        <v>281</v>
      </c>
      <c r="D150" s="10" t="s">
        <v>167</v>
      </c>
      <c r="E150" s="10"/>
      <c r="F150" s="11">
        <f t="shared" si="22"/>
        <v>45043</v>
      </c>
    </row>
    <row r="151" spans="1:6" ht="22.5" x14ac:dyDescent="0.2">
      <c r="A151" s="13" t="s">
        <v>209</v>
      </c>
      <c r="B151" s="12" t="s">
        <v>168</v>
      </c>
      <c r="C151" s="10" t="s">
        <v>281</v>
      </c>
      <c r="D151" s="10" t="s">
        <v>169</v>
      </c>
      <c r="E151" s="10"/>
      <c r="F151" s="11">
        <f t="shared" si="22"/>
        <v>45043</v>
      </c>
    </row>
    <row r="152" spans="1:6" x14ac:dyDescent="0.2">
      <c r="A152" s="13" t="s">
        <v>210</v>
      </c>
      <c r="B152" s="12" t="s">
        <v>186</v>
      </c>
      <c r="C152" s="10" t="s">
        <v>281</v>
      </c>
      <c r="D152" s="10" t="s">
        <v>169</v>
      </c>
      <c r="E152" s="10" t="s">
        <v>187</v>
      </c>
      <c r="F152" s="11">
        <f>F153</f>
        <v>45043</v>
      </c>
    </row>
    <row r="153" spans="1:6" ht="33.75" x14ac:dyDescent="0.2">
      <c r="A153" s="13" t="s">
        <v>211</v>
      </c>
      <c r="B153" s="12" t="s">
        <v>28</v>
      </c>
      <c r="C153" s="10" t="s">
        <v>281</v>
      </c>
      <c r="D153" s="10" t="s">
        <v>169</v>
      </c>
      <c r="E153" s="10" t="s">
        <v>153</v>
      </c>
      <c r="F153" s="11">
        <v>45043</v>
      </c>
    </row>
    <row r="154" spans="1:6" ht="33.75" x14ac:dyDescent="0.2">
      <c r="A154" s="13" t="s">
        <v>212</v>
      </c>
      <c r="B154" s="12" t="s">
        <v>133</v>
      </c>
      <c r="C154" s="10" t="s">
        <v>282</v>
      </c>
      <c r="D154" s="10"/>
      <c r="E154" s="10"/>
      <c r="F154" s="11">
        <f>F155+F159</f>
        <v>6700</v>
      </c>
    </row>
    <row r="155" spans="1:6" ht="33.75" x14ac:dyDescent="0.2">
      <c r="A155" s="13" t="s">
        <v>213</v>
      </c>
      <c r="B155" s="12" t="s">
        <v>177</v>
      </c>
      <c r="C155" s="10" t="s">
        <v>282</v>
      </c>
      <c r="D155" s="10" t="s">
        <v>18</v>
      </c>
      <c r="E155" s="10"/>
      <c r="F155" s="11">
        <f t="shared" ref="F155:F156" si="23">F156</f>
        <v>4697</v>
      </c>
    </row>
    <row r="156" spans="1:6" x14ac:dyDescent="0.2">
      <c r="A156" s="13" t="s">
        <v>214</v>
      </c>
      <c r="B156" s="12" t="s">
        <v>266</v>
      </c>
      <c r="C156" s="10" t="s">
        <v>282</v>
      </c>
      <c r="D156" s="10" t="s">
        <v>30</v>
      </c>
      <c r="E156" s="10"/>
      <c r="F156" s="11">
        <f t="shared" si="23"/>
        <v>4697</v>
      </c>
    </row>
    <row r="157" spans="1:6" x14ac:dyDescent="0.2">
      <c r="A157" s="13" t="s">
        <v>215</v>
      </c>
      <c r="B157" s="12" t="s">
        <v>186</v>
      </c>
      <c r="C157" s="10" t="s">
        <v>282</v>
      </c>
      <c r="D157" s="10" t="s">
        <v>30</v>
      </c>
      <c r="E157" s="10" t="s">
        <v>187</v>
      </c>
      <c r="F157" s="11">
        <f>F158</f>
        <v>4697</v>
      </c>
    </row>
    <row r="158" spans="1:6" x14ac:dyDescent="0.2">
      <c r="A158" s="13" t="s">
        <v>216</v>
      </c>
      <c r="B158" s="12" t="s">
        <v>23</v>
      </c>
      <c r="C158" s="10" t="s">
        <v>282</v>
      </c>
      <c r="D158" s="10" t="s">
        <v>30</v>
      </c>
      <c r="E158" s="10" t="s">
        <v>147</v>
      </c>
      <c r="F158" s="11">
        <v>4697</v>
      </c>
    </row>
    <row r="159" spans="1:6" ht="22.5" x14ac:dyDescent="0.2">
      <c r="A159" s="13" t="s">
        <v>217</v>
      </c>
      <c r="B159" s="12" t="s">
        <v>166</v>
      </c>
      <c r="C159" s="10" t="s">
        <v>282</v>
      </c>
      <c r="D159" s="10" t="s">
        <v>167</v>
      </c>
      <c r="E159" s="10"/>
      <c r="F159" s="11">
        <f t="shared" ref="F159:F160" si="24">F160</f>
        <v>2003</v>
      </c>
    </row>
    <row r="160" spans="1:6" ht="22.5" x14ac:dyDescent="0.2">
      <c r="A160" s="13" t="s">
        <v>218</v>
      </c>
      <c r="B160" s="12" t="s">
        <v>168</v>
      </c>
      <c r="C160" s="10" t="s">
        <v>282</v>
      </c>
      <c r="D160" s="10" t="s">
        <v>169</v>
      </c>
      <c r="E160" s="10"/>
      <c r="F160" s="11">
        <f t="shared" si="24"/>
        <v>2003</v>
      </c>
    </row>
    <row r="161" spans="1:6" x14ac:dyDescent="0.2">
      <c r="A161" s="13" t="s">
        <v>219</v>
      </c>
      <c r="B161" s="12" t="s">
        <v>186</v>
      </c>
      <c r="C161" s="10" t="s">
        <v>282</v>
      </c>
      <c r="D161" s="10" t="s">
        <v>169</v>
      </c>
      <c r="E161" s="10" t="s">
        <v>187</v>
      </c>
      <c r="F161" s="11">
        <f>F162</f>
        <v>2003</v>
      </c>
    </row>
    <row r="162" spans="1:6" x14ac:dyDescent="0.2">
      <c r="A162" s="13" t="s">
        <v>220</v>
      </c>
      <c r="B162" s="12" t="s">
        <v>23</v>
      </c>
      <c r="C162" s="10" t="s">
        <v>282</v>
      </c>
      <c r="D162" s="10" t="s">
        <v>169</v>
      </c>
      <c r="E162" s="10" t="s">
        <v>147</v>
      </c>
      <c r="F162" s="11">
        <v>2003</v>
      </c>
    </row>
    <row r="163" spans="1:6" ht="33.75" x14ac:dyDescent="0.2">
      <c r="A163" s="13" t="s">
        <v>221</v>
      </c>
      <c r="B163" s="12" t="s">
        <v>37</v>
      </c>
      <c r="C163" s="10" t="s">
        <v>283</v>
      </c>
      <c r="D163" s="10"/>
      <c r="E163" s="10"/>
      <c r="F163" s="11">
        <v>24000</v>
      </c>
    </row>
    <row r="164" spans="1:6" ht="33.75" x14ac:dyDescent="0.2">
      <c r="A164" s="13" t="s">
        <v>222</v>
      </c>
      <c r="B164" s="12" t="s">
        <v>37</v>
      </c>
      <c r="C164" s="10" t="s">
        <v>284</v>
      </c>
      <c r="D164" s="10"/>
      <c r="E164" s="10"/>
      <c r="F164" s="11">
        <v>24000</v>
      </c>
    </row>
    <row r="165" spans="1:6" ht="33.75" x14ac:dyDescent="0.2">
      <c r="A165" s="13" t="s">
        <v>223</v>
      </c>
      <c r="B165" s="12" t="s">
        <v>177</v>
      </c>
      <c r="C165" s="10" t="s">
        <v>284</v>
      </c>
      <c r="D165" s="10" t="s">
        <v>18</v>
      </c>
      <c r="E165" s="10"/>
      <c r="F165" s="11">
        <v>24000</v>
      </c>
    </row>
    <row r="166" spans="1:6" x14ac:dyDescent="0.2">
      <c r="A166" s="13" t="s">
        <v>224</v>
      </c>
      <c r="B166" s="12" t="s">
        <v>266</v>
      </c>
      <c r="C166" s="10" t="s">
        <v>284</v>
      </c>
      <c r="D166" s="10" t="s">
        <v>30</v>
      </c>
      <c r="E166" s="10"/>
      <c r="F166" s="11">
        <v>24000</v>
      </c>
    </row>
    <row r="167" spans="1:6" x14ac:dyDescent="0.2">
      <c r="A167" s="13" t="s">
        <v>225</v>
      </c>
      <c r="B167" s="12" t="s">
        <v>186</v>
      </c>
      <c r="C167" s="10" t="s">
        <v>284</v>
      </c>
      <c r="D167" s="10" t="s">
        <v>30</v>
      </c>
      <c r="E167" s="10" t="s">
        <v>187</v>
      </c>
      <c r="F167" s="11">
        <v>24000</v>
      </c>
    </row>
    <row r="168" spans="1:6" ht="33.75" x14ac:dyDescent="0.2">
      <c r="A168" s="13" t="s">
        <v>226</v>
      </c>
      <c r="B168" s="12" t="s">
        <v>39</v>
      </c>
      <c r="C168" s="10" t="s">
        <v>284</v>
      </c>
      <c r="D168" s="10" t="s">
        <v>30</v>
      </c>
      <c r="E168" s="10" t="s">
        <v>158</v>
      </c>
      <c r="F168" s="11">
        <v>24000</v>
      </c>
    </row>
    <row r="169" spans="1:6" ht="45" x14ac:dyDescent="0.2">
      <c r="A169" s="13" t="s">
        <v>227</v>
      </c>
      <c r="B169" s="12" t="s">
        <v>159</v>
      </c>
      <c r="C169" s="10" t="s">
        <v>285</v>
      </c>
      <c r="D169" s="10"/>
      <c r="E169" s="10"/>
      <c r="F169" s="11">
        <f>F170</f>
        <v>159674</v>
      </c>
    </row>
    <row r="170" spans="1:6" ht="56.25" x14ac:dyDescent="0.2">
      <c r="A170" s="13" t="s">
        <v>228</v>
      </c>
      <c r="B170" s="9" t="s">
        <v>347</v>
      </c>
      <c r="C170" s="10" t="s">
        <v>286</v>
      </c>
      <c r="D170" s="10"/>
      <c r="E170" s="10"/>
      <c r="F170" s="11">
        <f>F171</f>
        <v>159674</v>
      </c>
    </row>
    <row r="171" spans="1:6" ht="33.75" x14ac:dyDescent="0.2">
      <c r="A171" s="13" t="s">
        <v>229</v>
      </c>
      <c r="B171" s="12" t="s">
        <v>177</v>
      </c>
      <c r="C171" s="10" t="s">
        <v>286</v>
      </c>
      <c r="D171" s="10" t="s">
        <v>18</v>
      </c>
      <c r="E171" s="10"/>
      <c r="F171" s="11">
        <f>F172</f>
        <v>159674</v>
      </c>
    </row>
    <row r="172" spans="1:6" x14ac:dyDescent="0.2">
      <c r="A172" s="13" t="s">
        <v>230</v>
      </c>
      <c r="B172" s="12" t="s">
        <v>266</v>
      </c>
      <c r="C172" s="10" t="s">
        <v>286</v>
      </c>
      <c r="D172" s="10" t="s">
        <v>30</v>
      </c>
      <c r="E172" s="10"/>
      <c r="F172" s="11">
        <f>F173</f>
        <v>159674</v>
      </c>
    </row>
    <row r="173" spans="1:6" x14ac:dyDescent="0.2">
      <c r="A173" s="13" t="s">
        <v>231</v>
      </c>
      <c r="B173" s="12" t="s">
        <v>269</v>
      </c>
      <c r="C173" s="10" t="s">
        <v>286</v>
      </c>
      <c r="D173" s="10" t="s">
        <v>30</v>
      </c>
      <c r="E173" s="10" t="s">
        <v>270</v>
      </c>
      <c r="F173" s="11">
        <f>F174</f>
        <v>159674</v>
      </c>
    </row>
    <row r="174" spans="1:6" x14ac:dyDescent="0.2">
      <c r="A174" s="13" t="s">
        <v>232</v>
      </c>
      <c r="B174" s="12" t="s">
        <v>34</v>
      </c>
      <c r="C174" s="10" t="s">
        <v>286</v>
      </c>
      <c r="D174" s="10" t="s">
        <v>30</v>
      </c>
      <c r="E174" s="10" t="s">
        <v>157</v>
      </c>
      <c r="F174" s="11">
        <v>159674</v>
      </c>
    </row>
    <row r="175" spans="1:6" x14ac:dyDescent="0.2">
      <c r="A175" s="13" t="s">
        <v>233</v>
      </c>
      <c r="B175" s="12" t="s">
        <v>160</v>
      </c>
      <c r="C175" s="10" t="s">
        <v>287</v>
      </c>
      <c r="D175" s="10"/>
      <c r="E175" s="10"/>
      <c r="F175" s="11">
        <f>F176+F182</f>
        <v>197860</v>
      </c>
    </row>
    <row r="176" spans="1:6" ht="22.5" x14ac:dyDescent="0.2">
      <c r="A176" s="13" t="s">
        <v>234</v>
      </c>
      <c r="B176" s="12" t="s">
        <v>40</v>
      </c>
      <c r="C176" s="10" t="s">
        <v>288</v>
      </c>
      <c r="D176" s="10"/>
      <c r="E176" s="10"/>
      <c r="F176" s="11">
        <v>10000</v>
      </c>
    </row>
    <row r="177" spans="1:6" ht="22.5" x14ac:dyDescent="0.2">
      <c r="A177" s="13" t="s">
        <v>235</v>
      </c>
      <c r="B177" s="12" t="s">
        <v>40</v>
      </c>
      <c r="C177" s="10" t="s">
        <v>289</v>
      </c>
      <c r="D177" s="10"/>
      <c r="E177" s="10"/>
      <c r="F177" s="11">
        <v>10000</v>
      </c>
    </row>
    <row r="178" spans="1:6" x14ac:dyDescent="0.2">
      <c r="A178" s="13" t="s">
        <v>236</v>
      </c>
      <c r="B178" s="12" t="s">
        <v>272</v>
      </c>
      <c r="C178" s="10" t="s">
        <v>289</v>
      </c>
      <c r="D178" s="10" t="s">
        <v>273</v>
      </c>
      <c r="E178" s="10"/>
      <c r="F178" s="11">
        <v>10000</v>
      </c>
    </row>
    <row r="179" spans="1:6" x14ac:dyDescent="0.2">
      <c r="A179" s="13" t="s">
        <v>237</v>
      </c>
      <c r="B179" s="12" t="s">
        <v>42</v>
      </c>
      <c r="C179" s="10" t="s">
        <v>289</v>
      </c>
      <c r="D179" s="10" t="s">
        <v>41</v>
      </c>
      <c r="E179" s="10"/>
      <c r="F179" s="11">
        <v>10000</v>
      </c>
    </row>
    <row r="180" spans="1:6" x14ac:dyDescent="0.2">
      <c r="A180" s="13" t="s">
        <v>238</v>
      </c>
      <c r="B180" s="12" t="s">
        <v>186</v>
      </c>
      <c r="C180" s="10" t="s">
        <v>289</v>
      </c>
      <c r="D180" s="10" t="s">
        <v>41</v>
      </c>
      <c r="E180" s="10" t="s">
        <v>187</v>
      </c>
      <c r="F180" s="11">
        <v>10000</v>
      </c>
    </row>
    <row r="181" spans="1:6" x14ac:dyDescent="0.2">
      <c r="A181" s="13" t="s">
        <v>239</v>
      </c>
      <c r="B181" s="12" t="s">
        <v>43</v>
      </c>
      <c r="C181" s="10" t="s">
        <v>289</v>
      </c>
      <c r="D181" s="10" t="s">
        <v>41</v>
      </c>
      <c r="E181" s="10" t="s">
        <v>161</v>
      </c>
      <c r="F181" s="11">
        <v>10000</v>
      </c>
    </row>
    <row r="182" spans="1:6" ht="22.5" x14ac:dyDescent="0.2">
      <c r="A182" s="13" t="s">
        <v>241</v>
      </c>
      <c r="B182" s="12" t="s">
        <v>162</v>
      </c>
      <c r="C182" s="10" t="s">
        <v>290</v>
      </c>
      <c r="D182" s="10"/>
      <c r="E182" s="10"/>
      <c r="F182" s="11">
        <f>F183+F188+F193+F198</f>
        <v>187860</v>
      </c>
    </row>
    <row r="183" spans="1:6" ht="22.5" x14ac:dyDescent="0.2">
      <c r="A183" s="13" t="s">
        <v>243</v>
      </c>
      <c r="B183" s="12" t="s">
        <v>162</v>
      </c>
      <c r="C183" s="10" t="s">
        <v>301</v>
      </c>
      <c r="D183" s="10"/>
      <c r="E183" s="10"/>
      <c r="F183" s="11">
        <f t="shared" ref="F183:F185" si="25">F184</f>
        <v>151200</v>
      </c>
    </row>
    <row r="184" spans="1:6" x14ac:dyDescent="0.2">
      <c r="A184" s="13" t="s">
        <v>244</v>
      </c>
      <c r="B184" s="12" t="s">
        <v>302</v>
      </c>
      <c r="C184" s="10" t="s">
        <v>301</v>
      </c>
      <c r="D184" s="10" t="s">
        <v>303</v>
      </c>
      <c r="E184" s="10"/>
      <c r="F184" s="11">
        <f t="shared" si="25"/>
        <v>151200</v>
      </c>
    </row>
    <row r="185" spans="1:6" x14ac:dyDescent="0.2">
      <c r="A185" s="13" t="s">
        <v>245</v>
      </c>
      <c r="B185" s="12" t="s">
        <v>304</v>
      </c>
      <c r="C185" s="10" t="s">
        <v>301</v>
      </c>
      <c r="D185" s="10" t="s">
        <v>305</v>
      </c>
      <c r="E185" s="10"/>
      <c r="F185" s="11">
        <f t="shared" si="25"/>
        <v>151200</v>
      </c>
    </row>
    <row r="186" spans="1:6" x14ac:dyDescent="0.2">
      <c r="A186" s="13" t="s">
        <v>246</v>
      </c>
      <c r="B186" s="12" t="s">
        <v>306</v>
      </c>
      <c r="C186" s="10" t="s">
        <v>301</v>
      </c>
      <c r="D186" s="10" t="s">
        <v>305</v>
      </c>
      <c r="E186" s="10" t="s">
        <v>307</v>
      </c>
      <c r="F186" s="11">
        <f>F187</f>
        <v>151200</v>
      </c>
    </row>
    <row r="187" spans="1:6" x14ac:dyDescent="0.2">
      <c r="A187" s="13" t="s">
        <v>247</v>
      </c>
      <c r="B187" s="12" t="s">
        <v>308</v>
      </c>
      <c r="C187" s="10" t="s">
        <v>301</v>
      </c>
      <c r="D187" s="10" t="s">
        <v>305</v>
      </c>
      <c r="E187" s="10" t="s">
        <v>309</v>
      </c>
      <c r="F187" s="11">
        <v>151200</v>
      </c>
    </row>
    <row r="188" spans="1:6" ht="45" x14ac:dyDescent="0.2">
      <c r="A188" s="13" t="s">
        <v>248</v>
      </c>
      <c r="B188" s="9" t="s">
        <v>348</v>
      </c>
      <c r="C188" s="10" t="s">
        <v>291</v>
      </c>
      <c r="D188" s="10"/>
      <c r="E188" s="10"/>
      <c r="F188" s="11">
        <f>F189</f>
        <v>28642</v>
      </c>
    </row>
    <row r="189" spans="1:6" x14ac:dyDescent="0.2">
      <c r="A189" s="13" t="s">
        <v>249</v>
      </c>
      <c r="B189" s="12" t="s">
        <v>292</v>
      </c>
      <c r="C189" s="10" t="s">
        <v>291</v>
      </c>
      <c r="D189" s="10" t="s">
        <v>293</v>
      </c>
      <c r="E189" s="10"/>
      <c r="F189" s="11">
        <f>F190</f>
        <v>28642</v>
      </c>
    </row>
    <row r="190" spans="1:6" x14ac:dyDescent="0.2">
      <c r="A190" s="13" t="s">
        <v>250</v>
      </c>
      <c r="B190" s="12" t="s">
        <v>46</v>
      </c>
      <c r="C190" s="10" t="s">
        <v>291</v>
      </c>
      <c r="D190" s="10" t="s">
        <v>47</v>
      </c>
      <c r="E190" s="10"/>
      <c r="F190" s="11">
        <f>F191</f>
        <v>28642</v>
      </c>
    </row>
    <row r="191" spans="1:6" x14ac:dyDescent="0.2">
      <c r="A191" s="13" t="s">
        <v>251</v>
      </c>
      <c r="B191" s="12" t="s">
        <v>186</v>
      </c>
      <c r="C191" s="10" t="s">
        <v>291</v>
      </c>
      <c r="D191" s="10" t="s">
        <v>47</v>
      </c>
      <c r="E191" s="10" t="s">
        <v>187</v>
      </c>
      <c r="F191" s="11">
        <f>F192</f>
        <v>28642</v>
      </c>
    </row>
    <row r="192" spans="1:6" ht="33.75" x14ac:dyDescent="0.2">
      <c r="A192" s="13" t="s">
        <v>252</v>
      </c>
      <c r="B192" s="12" t="s">
        <v>28</v>
      </c>
      <c r="C192" s="10" t="s">
        <v>291</v>
      </c>
      <c r="D192" s="10" t="s">
        <v>47</v>
      </c>
      <c r="E192" s="10" t="s">
        <v>153</v>
      </c>
      <c r="F192" s="11">
        <v>28642</v>
      </c>
    </row>
    <row r="193" spans="1:6" ht="45" x14ac:dyDescent="0.2">
      <c r="A193" s="13" t="s">
        <v>253</v>
      </c>
      <c r="B193" s="12" t="s">
        <v>314</v>
      </c>
      <c r="C193" s="10" t="s">
        <v>313</v>
      </c>
      <c r="D193" s="10"/>
      <c r="E193" s="10"/>
      <c r="F193" s="11">
        <f t="shared" ref="F193:F195" si="26">F194</f>
        <v>1018</v>
      </c>
    </row>
    <row r="194" spans="1:6" x14ac:dyDescent="0.2">
      <c r="A194" s="13" t="s">
        <v>254</v>
      </c>
      <c r="B194" s="12" t="s">
        <v>292</v>
      </c>
      <c r="C194" s="10" t="s">
        <v>313</v>
      </c>
      <c r="D194" s="10" t="s">
        <v>293</v>
      </c>
      <c r="E194" s="10"/>
      <c r="F194" s="11">
        <f t="shared" si="26"/>
        <v>1018</v>
      </c>
    </row>
    <row r="195" spans="1:6" x14ac:dyDescent="0.2">
      <c r="A195" s="13" t="s">
        <v>255</v>
      </c>
      <c r="B195" s="12" t="s">
        <v>46</v>
      </c>
      <c r="C195" s="10" t="s">
        <v>313</v>
      </c>
      <c r="D195" s="10" t="s">
        <v>47</v>
      </c>
      <c r="E195" s="10"/>
      <c r="F195" s="11">
        <f t="shared" si="26"/>
        <v>1018</v>
      </c>
    </row>
    <row r="196" spans="1:6" x14ac:dyDescent="0.2">
      <c r="A196" s="13" t="s">
        <v>256</v>
      </c>
      <c r="B196" s="12" t="s">
        <v>186</v>
      </c>
      <c r="C196" s="10" t="s">
        <v>313</v>
      </c>
      <c r="D196" s="10" t="s">
        <v>47</v>
      </c>
      <c r="E196" s="10" t="s">
        <v>187</v>
      </c>
      <c r="F196" s="11">
        <f>F197</f>
        <v>1018</v>
      </c>
    </row>
    <row r="197" spans="1:6" ht="33.75" x14ac:dyDescent="0.2">
      <c r="A197" s="13" t="s">
        <v>257</v>
      </c>
      <c r="B197" s="12" t="s">
        <v>28</v>
      </c>
      <c r="C197" s="10" t="s">
        <v>313</v>
      </c>
      <c r="D197" s="10" t="s">
        <v>47</v>
      </c>
      <c r="E197" s="10" t="s">
        <v>153</v>
      </c>
      <c r="F197" s="11">
        <v>1018</v>
      </c>
    </row>
    <row r="198" spans="1:6" ht="33.75" x14ac:dyDescent="0.2">
      <c r="A198" s="13" t="s">
        <v>258</v>
      </c>
      <c r="B198" s="12" t="s">
        <v>138</v>
      </c>
      <c r="C198" s="10" t="s">
        <v>294</v>
      </c>
      <c r="D198" s="10"/>
      <c r="E198" s="10"/>
      <c r="F198" s="11">
        <v>7000</v>
      </c>
    </row>
    <row r="199" spans="1:6" ht="22.5" x14ac:dyDescent="0.2">
      <c r="A199" s="13" t="s">
        <v>259</v>
      </c>
      <c r="B199" s="12" t="s">
        <v>166</v>
      </c>
      <c r="C199" s="10" t="s">
        <v>294</v>
      </c>
      <c r="D199" s="10" t="s">
        <v>167</v>
      </c>
      <c r="E199" s="10"/>
      <c r="F199" s="11">
        <v>7000</v>
      </c>
    </row>
    <row r="200" spans="1:6" ht="22.5" x14ac:dyDescent="0.2">
      <c r="A200" s="13" t="s">
        <v>260</v>
      </c>
      <c r="B200" s="12" t="s">
        <v>168</v>
      </c>
      <c r="C200" s="10" t="s">
        <v>294</v>
      </c>
      <c r="D200" s="10" t="s">
        <v>169</v>
      </c>
      <c r="E200" s="10"/>
      <c r="F200" s="11">
        <v>7000</v>
      </c>
    </row>
    <row r="201" spans="1:6" x14ac:dyDescent="0.2">
      <c r="A201" s="13" t="s">
        <v>261</v>
      </c>
      <c r="B201" s="12" t="s">
        <v>174</v>
      </c>
      <c r="C201" s="10" t="s">
        <v>294</v>
      </c>
      <c r="D201" s="10" t="s">
        <v>169</v>
      </c>
      <c r="E201" s="10" t="s">
        <v>175</v>
      </c>
      <c r="F201" s="11">
        <v>7000</v>
      </c>
    </row>
    <row r="202" spans="1:6" x14ac:dyDescent="0.2">
      <c r="A202" s="13" t="s">
        <v>262</v>
      </c>
      <c r="B202" s="12" t="s">
        <v>45</v>
      </c>
      <c r="C202" s="10" t="s">
        <v>294</v>
      </c>
      <c r="D202" s="10" t="s">
        <v>169</v>
      </c>
      <c r="E202" s="10" t="s">
        <v>163</v>
      </c>
      <c r="F202" s="11">
        <v>7000</v>
      </c>
    </row>
  </sheetData>
  <mergeCells count="5">
    <mergeCell ref="F9:F10"/>
    <mergeCell ref="B5:F8"/>
    <mergeCell ref="A9:A10"/>
    <mergeCell ref="C9:E9"/>
    <mergeCell ref="B9:B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2022-11-11T08:13:16Z</cp:lastPrinted>
  <dcterms:created xsi:type="dcterms:W3CDTF">1996-10-08T23:32:33Z</dcterms:created>
  <dcterms:modified xsi:type="dcterms:W3CDTF">2022-11-11T08:13:19Z</dcterms:modified>
</cp:coreProperties>
</file>